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10" windowHeight="6150" tabRatio="797" activeTab="5"/>
  </bookViews>
  <sheets>
    <sheet name="Bao cao tai chinh tom tat " sheetId="1" r:id="rId1"/>
    <sheet name="Bang CDKT" sheetId="2" r:id="rId2"/>
    <sheet name="KQHDKD" sheetId="3" r:id="rId3"/>
    <sheet name="Thuyet minh BCTC" sheetId="4" r:id="rId4"/>
    <sheet name="4.Tang giam TSCD" sheetId="5" r:id="rId5"/>
    <sheet name="TM 13.1" sheetId="6" r:id="rId6"/>
    <sheet name="Luu chuyen tien te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<sst xmlns="http://schemas.openxmlformats.org/spreadsheetml/2006/main" count="864" uniqueCount="662">
  <si>
    <t>Maãu CBTT - 03</t>
  </si>
  <si>
    <t>CTCP KS SAIGON</t>
  </si>
  <si>
    <t xml:space="preserve">                   BAÙO CAÙO TAØI CHÍNH TOÙM TAÉT</t>
  </si>
  <si>
    <t xml:space="preserve">                           I- BAÛNG CAÂN ÑOÁI KEÁ TOAÙN:</t>
  </si>
  <si>
    <t>STT</t>
  </si>
  <si>
    <t>NOÄI DUNG</t>
  </si>
  <si>
    <t>Soá  dö ñaàu kyø</t>
  </si>
  <si>
    <t>Soá dö cuoái kyø</t>
  </si>
  <si>
    <t>I</t>
  </si>
  <si>
    <t>Taøi saûn  ngaén haïn</t>
  </si>
  <si>
    <t>üTieàn  vaø caùc khoaûn töông ñöông tieàn</t>
  </si>
  <si>
    <t>ü Caùc khoaûn ñaàu tö taøi chính ngaén haïn</t>
  </si>
  <si>
    <t>ü Caùc khoaûn phaûi thu ngaén haïn</t>
  </si>
  <si>
    <t>ü Haøng toàn kho</t>
  </si>
  <si>
    <t>ü Taøi saûn ngaén haïn khaùc</t>
  </si>
  <si>
    <t>II</t>
  </si>
  <si>
    <t>Taøi saûn  daøi haïn</t>
  </si>
  <si>
    <t xml:space="preserve">   -TSCÑ höõu hình</t>
  </si>
  <si>
    <t xml:space="preserve">   -TSCÑ  voâ  hình</t>
  </si>
  <si>
    <t xml:space="preserve">   -TSCÑ  thueâ taøi chính</t>
  </si>
  <si>
    <t xml:space="preserve">    -Chi phí XDCB dôû dang</t>
  </si>
  <si>
    <t>Taøi saûn daøi haïn khaùc</t>
  </si>
  <si>
    <t>III</t>
  </si>
  <si>
    <t>Toång coäng taøi saûn</t>
  </si>
  <si>
    <t>IV</t>
  </si>
  <si>
    <t>Nôï phaûi traû</t>
  </si>
  <si>
    <t>üNôï daøi haïn</t>
  </si>
  <si>
    <t>V</t>
  </si>
  <si>
    <t>Nguoàn voán chuû sôû höõu</t>
  </si>
  <si>
    <t>Voán chuû sôû höõu</t>
  </si>
  <si>
    <t xml:space="preserve">  -Voán ñaàu tö cuûa chuû sôû höõu</t>
  </si>
  <si>
    <t xml:space="preserve">  -Thaëng dö voán coå phaàn</t>
  </si>
  <si>
    <t xml:space="preserve">  -Voán khaùc cuûa chuû sôû höõu</t>
  </si>
  <si>
    <t xml:space="preserve">  -Coå phieáu quyõ</t>
  </si>
  <si>
    <t xml:space="preserve">  -Cheânh leäch ñaùnh giaù laïi taøi saûn</t>
  </si>
  <si>
    <t xml:space="preserve">  -Cheânh leäch tyû giaù hoái ñoùai</t>
  </si>
  <si>
    <t xml:space="preserve">  -Caùc quyõ</t>
  </si>
  <si>
    <t xml:space="preserve">  -Lôïi nhuaän  sau thue áchöa phaân phoái</t>
  </si>
  <si>
    <t xml:space="preserve">  -Nguoàn voán ñaàu tö XDCB</t>
  </si>
  <si>
    <t xml:space="preserve">  -Quyõ khen thöôûng,phuùc lôïi</t>
  </si>
  <si>
    <t xml:space="preserve">  -Nguoàn kinh phí</t>
  </si>
  <si>
    <t xml:space="preserve">  -Nguoàn kinh phí ñaõ hình thaønh TSCÑ</t>
  </si>
  <si>
    <t>VI</t>
  </si>
  <si>
    <t>Toång nguoàn voán</t>
  </si>
  <si>
    <t xml:space="preserve">               II . KEÁT QUAÛ HOAÏT ÑOÄNG SAÛN XUAÁT KINH DOANH:</t>
  </si>
  <si>
    <t>Chæ tieâu</t>
  </si>
  <si>
    <t>Kyø baùo caùo</t>
  </si>
  <si>
    <t>Luõy keá</t>
  </si>
  <si>
    <t xml:space="preserve">    Doanh thu baùn haøng vaø  c/c dòch vuï</t>
  </si>
  <si>
    <t xml:space="preserve">    Caùc khoaûn giaûm tröø</t>
  </si>
  <si>
    <t xml:space="preserve">    Doanh thu thuaàn veà baùn haøng vaø c/c dòch vuï</t>
  </si>
  <si>
    <t xml:space="preserve">    Giaù voán haøng baùn</t>
  </si>
  <si>
    <t xml:space="preserve">    Lôïi nhuaän goäp veà baùn haøng vaø c/c dòch vuï</t>
  </si>
  <si>
    <t xml:space="preserve">    Doanh thu  hoaït ñoäng taøi chính</t>
  </si>
  <si>
    <t xml:space="preserve">    Chi phí taøi chính</t>
  </si>
  <si>
    <t xml:space="preserve">    Chi phí baùn haøng</t>
  </si>
  <si>
    <t xml:space="preserve">    Chi phí quaûn lyù doanh nghieäp</t>
  </si>
  <si>
    <t xml:space="preserve">    Lôïi nhuaän thuaàn töø hoaït ñoäng kinh doanh</t>
  </si>
  <si>
    <t xml:space="preserve">    Thu nhaäp khaùc</t>
  </si>
  <si>
    <t xml:space="preserve">    Chi phí khaùc</t>
  </si>
  <si>
    <t xml:space="preserve">    Lôïi nhuaän khaùc</t>
  </si>
  <si>
    <t xml:space="preserve">    Toång lôïi nhuaän keá toùan tröôùc thueá</t>
  </si>
  <si>
    <t xml:space="preserve">    Thueá thu nhaäp doanh nghieäp</t>
  </si>
  <si>
    <t xml:space="preserve">    Lôïi nhuaän sau thueá </t>
  </si>
  <si>
    <t xml:space="preserve">    Laõi cô baûn treân coå phieáu</t>
  </si>
  <si>
    <t xml:space="preserve">    Coå töùc treân moãi coå phieáu</t>
  </si>
  <si>
    <t xml:space="preserve">                            Giaùm ñoác</t>
  </si>
  <si>
    <t xml:space="preserve">     Cty Coå phaàn KS Saøi Goøn </t>
  </si>
  <si>
    <t>Maãu soá B 01 - DN</t>
  </si>
  <si>
    <t>Ñôn vò tính: ñoàng</t>
  </si>
  <si>
    <t>TAØI SAÛN</t>
  </si>
  <si>
    <t>MAÕ SOÁ</t>
  </si>
  <si>
    <t>Thuyeáminh</t>
  </si>
  <si>
    <t>SOÁ ÑAÀU NAÊM</t>
  </si>
  <si>
    <t>SOÁ CUOÁI KYØ</t>
  </si>
  <si>
    <t>NGUOÀN VOÁN</t>
  </si>
  <si>
    <t>TM</t>
  </si>
  <si>
    <t>A.TAØI SAÛN  NGAÉN HAÏN</t>
  </si>
  <si>
    <t>A. NÔÏ PHAÛI TRAÛ</t>
  </si>
  <si>
    <t>(100=110+120+130+140+150)</t>
  </si>
  <si>
    <t xml:space="preserve">                 (300=310+330)</t>
  </si>
  <si>
    <t>I. TIEÀN VAØ CAÙC KHOAÛN TÖÔNG ÑÖÔNG TIEÀN</t>
  </si>
  <si>
    <t>I. NÔÏ NGAÉN HAÏN</t>
  </si>
  <si>
    <t xml:space="preserve">1. Tieàn </t>
  </si>
  <si>
    <t xml:space="preserve">          1. Vay vaø nôï ngaén haïn</t>
  </si>
  <si>
    <t>2.Caùc khoaûn töông ñöông tieàn</t>
  </si>
  <si>
    <t xml:space="preserve">          3. Phaûi traû ngöôøi baùn</t>
  </si>
  <si>
    <t>II. CAÙC KHOAÛN ÑAÀU TÖ TAØI CHÍNH NGAÉN HAÏN</t>
  </si>
  <si>
    <t xml:space="preserve">          3. Ngöôøi mua traû tieàn tröôùc</t>
  </si>
  <si>
    <t>1. Ñaàu tö  ngaén haïn</t>
  </si>
  <si>
    <t xml:space="preserve">          4. Thueá vaø caùc khoaûn phaõi noäp NN</t>
  </si>
  <si>
    <t>2. DP giaûm giaù chöùng khoaùn ÑT ngaén haïn</t>
  </si>
  <si>
    <t xml:space="preserve">          5. Phaûi traû  ngöôøi lao ñoäng</t>
  </si>
  <si>
    <t>III. CAÙC KHOAÛN PHAÛI THU</t>
  </si>
  <si>
    <t xml:space="preserve">          6.Chi phí phaûi traû</t>
  </si>
  <si>
    <t>1. Phaûi thu cuûa khaùch haøng</t>
  </si>
  <si>
    <t xml:space="preserve">          7. Phaûi traû noäi boä</t>
  </si>
  <si>
    <t>2. Traû tröôùc cho ngöôøi baùn</t>
  </si>
  <si>
    <t xml:space="preserve">         8.Phaûi traû theo tieán ñoä HÑXD</t>
  </si>
  <si>
    <t>3. Phaûi thu noäi boä ngaén haïn</t>
  </si>
  <si>
    <t xml:space="preserve">         9. Caùc khoaûn phaûi traû phaûi noäp khaùc</t>
  </si>
  <si>
    <t>4. Phaûi thu theo tieán ñoä keá hoaïch HÑXD</t>
  </si>
  <si>
    <t xml:space="preserve">        10. Döï phoøng phaûi traû ngaén haïn</t>
  </si>
  <si>
    <t>5. Caùc khoaûn phaûi thu khaùc</t>
  </si>
  <si>
    <t>II. NÔÏ DAØI HAÏN</t>
  </si>
  <si>
    <t>6. DP caùc khoaûn PT khoù ñoøi</t>
  </si>
  <si>
    <t xml:space="preserve">         1.Phaûi traû daøi haïn ngöôøi baùn</t>
  </si>
  <si>
    <t>IV. HAØNG TOÀN KHO</t>
  </si>
  <si>
    <t xml:space="preserve">         2.Phaûi traû daøi haïn noäi boä</t>
  </si>
  <si>
    <t>1. Haøng  toàn kho</t>
  </si>
  <si>
    <t xml:space="preserve">         3.Phaûi traû daøi haïn khaùc</t>
  </si>
  <si>
    <t>9. DP giaûm giaù haøng toàn kho</t>
  </si>
  <si>
    <t xml:space="preserve">         4. Vay vaø nôï daøi haïn</t>
  </si>
  <si>
    <t>V. TAØI SAÛN NGAÉN HAÏN KHAÙC</t>
  </si>
  <si>
    <t xml:space="preserve">         5.Thueá thu nhaäp hoaõn laïi phaûi traû</t>
  </si>
  <si>
    <t>2. Chi phí traû tröôùc ngaén haïn</t>
  </si>
  <si>
    <t xml:space="preserve">         6.Döï phoøng trôï caáp maát vieäc laøm</t>
  </si>
  <si>
    <t>2. Thueá GTGT ñöôïc khaáu tröø</t>
  </si>
  <si>
    <t xml:space="preserve">         7.Döï phoøng phaûi traû daøi haïn</t>
  </si>
  <si>
    <t>3. Thueá vaø caùc khoûan phaûi thu Nhaø nöôùc</t>
  </si>
  <si>
    <t xml:space="preserve"> 4-Taøi saûn ngaén haïn khaùc</t>
  </si>
  <si>
    <t>MAÕSOÁ</t>
  </si>
  <si>
    <t>A.TAØI SAÛN  DAØI  HAÏN</t>
  </si>
  <si>
    <t>B.VOÁN CHUÛ SÔÛ HÖÕU</t>
  </si>
  <si>
    <t>(200= 210+220+240+250+260)</t>
  </si>
  <si>
    <t xml:space="preserve">              (400=410+430)</t>
  </si>
  <si>
    <t>I. CAÙC KHOAÛN THU DAØI HAÏN</t>
  </si>
  <si>
    <t>I. VOÁN CHUÛ SÔÛ HÖÕU</t>
  </si>
  <si>
    <t xml:space="preserve">            1. Phaûi thu daøi haïn cuûa khaùch haøng</t>
  </si>
  <si>
    <t xml:space="preserve">        1-Voán ñaàu tö cuûa chuû sôû höõu(*)</t>
  </si>
  <si>
    <t xml:space="preserve">            2.Voán kinh doanh ôû caùc ñvò tröïc thuoäc</t>
  </si>
  <si>
    <t xml:space="preserve">        2.Thaëng dö voán coå phaàn</t>
  </si>
  <si>
    <t xml:space="preserve">            3. Phaûi thu  noäi boä daøi haïn</t>
  </si>
  <si>
    <t xml:space="preserve">        3.Voán khaùc cuûa chuû sôõ höõu</t>
  </si>
  <si>
    <t xml:space="preserve">            4. Phaûi thu daøi haïn  khaùc</t>
  </si>
  <si>
    <t xml:space="preserve">        4.Coå phieáu ngaân quyõ</t>
  </si>
  <si>
    <t xml:space="preserve">            5. DP phaûi thu daøi haïn  khoù ñoøi</t>
  </si>
  <si>
    <t xml:space="preserve">        5. Cheânh leäch ñaùnh giaù laïi taøi saûn</t>
  </si>
  <si>
    <t>II. TAØI SAÛN COÁ ÑÒNH</t>
  </si>
  <si>
    <t xml:space="preserve">        6. Cheânh leäch tyû giaù hoái ñoaùi</t>
  </si>
  <si>
    <t xml:space="preserve">       1. TSCÑ höõu hình</t>
  </si>
  <si>
    <t xml:space="preserve">        7. Quyõ ñaàu tö phaùt trieån </t>
  </si>
  <si>
    <t xml:space="preserve">              - Nguyeân giaù</t>
  </si>
  <si>
    <t xml:space="preserve">        8. Quyõ döï phoøng taøi chính</t>
  </si>
  <si>
    <t xml:space="preserve">              - Giaù trò hao moøn luyõ keá</t>
  </si>
  <si>
    <t xml:space="preserve">        9. Quyõ  khaùc thuoäc voán chuû sôû höõu</t>
  </si>
  <si>
    <t xml:space="preserve">       2. TSCÑ thueâ taøi chính</t>
  </si>
  <si>
    <t xml:space="preserve">     10. Lôïi nhuaän sau thueá chöa phaân phoái</t>
  </si>
  <si>
    <t xml:space="preserve">     11.Nguoàn voán ñaàu tö XDCB</t>
  </si>
  <si>
    <t xml:space="preserve">       3. TSCÑ voâ hình</t>
  </si>
  <si>
    <t xml:space="preserve">       4. Chi phí XDCB dôû dang</t>
  </si>
  <si>
    <t>III. BAÁT ÑOÄNG SAÛN ÑAÀU TÖ</t>
  </si>
  <si>
    <t>II. NGUOÀN KINH PHÍ, QUYÕ KHAÙC</t>
  </si>
  <si>
    <t xml:space="preserve">         1. Quyõ khen thöôûng vaø phuùc lôïi</t>
  </si>
  <si>
    <t xml:space="preserve">         2. Nguoàn kinh phí</t>
  </si>
  <si>
    <t>IV.CAÙC KHOAÛN ÑAÀU TÖ TAØI CHÍNH DAØI HAÏN</t>
  </si>
  <si>
    <t xml:space="preserve">         3. Nguoàn kinh phí ñaõ hình thaønh </t>
  </si>
  <si>
    <t xml:space="preserve">               1. Ñaàu tö vaøo coâng ty con</t>
  </si>
  <si>
    <t xml:space="preserve">             TSCÑ</t>
  </si>
  <si>
    <t xml:space="preserve">               2. Ñaàu tö vaøo coâng ty lieân keát,LD</t>
  </si>
  <si>
    <t xml:space="preserve">               3. Ñaàu tö  daøi haïn khaùc</t>
  </si>
  <si>
    <t xml:space="preserve">               4. DP giaûm gia ñaàu tö  TC daøi haïn</t>
  </si>
  <si>
    <t>V. TAØI SAÛN DAØI HAÏN KHAÙC</t>
  </si>
  <si>
    <t xml:space="preserve">               1.Chi phi traû tröôùc daøi haïn</t>
  </si>
  <si>
    <t xml:space="preserve">               2. Taøi saûn thueá thu nhaäp hoaõn laïi</t>
  </si>
  <si>
    <t xml:space="preserve">               3. Taøi saûn  daøi haïn khaùc</t>
  </si>
  <si>
    <t>TOÅNG COÄNG TAØI SAÛN</t>
  </si>
  <si>
    <t>TOÅNG COÄNG NGUOÀN VOÁN</t>
  </si>
  <si>
    <t xml:space="preserve">(*)Voán ñieàu leä theo soå saùch khoâng phaûi laø soá troøn 17.663.000.000ñ (1.766.300CPx10.000) , leäch 30.041ñ  do coù söï  ñieàu chænh theo giaù trò doanh nghieäp thöïc teá, sau CPH.  </t>
  </si>
  <si>
    <t>CAÙC CHÆ TIEÂU NGOAØI BAÛNG CAÂN  ÑOÁI KEÁ TOAÙN</t>
  </si>
  <si>
    <t>CHÆ TIEÂU</t>
  </si>
  <si>
    <t xml:space="preserve">     SOÁ ÑAÀU NAÊM</t>
  </si>
  <si>
    <t xml:space="preserve">     SOÁ CUOÁI KYØ</t>
  </si>
  <si>
    <t xml:space="preserve">       1. Taøi saûn thueâ ngoaøi</t>
  </si>
  <si>
    <t xml:space="preserve">       2. Vaät tö, HH nhaän giöõ hoä, nhaän gia coâng</t>
  </si>
  <si>
    <t xml:space="preserve">       3. Haøng hoaù nhaän baùn hoä, nhaän kyù göûi</t>
  </si>
  <si>
    <t xml:space="preserve">       4. Nôï khoù ñoøi ñaõ xöû lyù</t>
  </si>
  <si>
    <t xml:space="preserve">       5. Ngoaïi teä caùc loaïi ( USD)</t>
  </si>
  <si>
    <t xml:space="preserve">       6. Döï toùan chi söï nghieäp, döï aùn</t>
  </si>
  <si>
    <r>
      <t xml:space="preserve">Cty Coå phaàn KS Saøi Goøn                        </t>
    </r>
    <r>
      <rPr>
        <b/>
        <sz val="18"/>
        <rFont val="VNI-Times"/>
        <family val="0"/>
      </rPr>
      <t xml:space="preserve">KEÁT QUAÛ HOAÏT ÑOÄNG KINH DOANH </t>
    </r>
  </si>
  <si>
    <t>Maãu soá B 02 - DN</t>
  </si>
  <si>
    <t>Ñôn vò tính:  ñoàng</t>
  </si>
  <si>
    <t>CHÆ   TIEÂU</t>
  </si>
  <si>
    <t>MAÕ</t>
  </si>
  <si>
    <t>Thuyeát</t>
  </si>
  <si>
    <t>LUÕY KEÁ TÖØ ÑAÀU NAÊM ñeán cuoái quyù naøy</t>
  </si>
  <si>
    <t>SOÁ</t>
  </si>
  <si>
    <t>minh</t>
  </si>
  <si>
    <t>NAÊM NAY</t>
  </si>
  <si>
    <t>NAÊM TRÖÔÙC</t>
  </si>
  <si>
    <t>1. DOANH THU BAÙN HAØNG, CUNG CAÁP DÒCH VUÏ</t>
  </si>
  <si>
    <t>01</t>
  </si>
  <si>
    <t xml:space="preserve">2. CAÙC KHOAÛN GIAÛM TRÖØ </t>
  </si>
  <si>
    <t>02</t>
  </si>
  <si>
    <t>3. Doanh thu thuaàn veà baùn haøng vaø cung caáp Dòch vuï</t>
  </si>
  <si>
    <t xml:space="preserve">       (10= 01 - 02)</t>
  </si>
  <si>
    <t>4. Giaù voán haøng baùn</t>
  </si>
  <si>
    <t xml:space="preserve">5. Lôïi nhuaän goäp baùn haøng vaø cung caáp dòch vuï </t>
  </si>
  <si>
    <t xml:space="preserve">       (20= 10 - 11)</t>
  </si>
  <si>
    <t>6. Doanh thu hoaït ñoäng taøi chính</t>
  </si>
  <si>
    <t>7. Chi phí taøi chính</t>
  </si>
  <si>
    <t xml:space="preserve">           - Trong ñoù: CP laõi vay </t>
  </si>
  <si>
    <t>8. Chi phí baùn haøng</t>
  </si>
  <si>
    <t>9. Chi phí quaûn lyù doanh nghieäp</t>
  </si>
  <si>
    <t>10. Lôïi nhuaän thuaàn töø hoaït ñoäng  SXKD</t>
  </si>
  <si>
    <t xml:space="preserve">         (30= 20+ (21 - 22) - (24 + 25)</t>
  </si>
  <si>
    <t>11. Thu nhaäp khaùc</t>
  </si>
  <si>
    <t>12. Chi phí khaùc</t>
  </si>
  <si>
    <t>13. Lôïi nhuaän khaùc (40 = 31 - 32)</t>
  </si>
  <si>
    <t>14. Toång lôïi nhuaän keá toaùn tröôùc thueá  (50=30+40)</t>
  </si>
  <si>
    <t>15. Chi phí thueá thu nhaäp doanh nghieäp hieän haønh</t>
  </si>
  <si>
    <t>16. Chi phí thueá thu nhaäp doanh nghieäp hoõan laïi</t>
  </si>
  <si>
    <t xml:space="preserve">17. Lôïi nhuaän sau thueá  TNDN     (60= 50-51-52) </t>
  </si>
  <si>
    <t>18. Laõi cô baûn treân coå phieáu</t>
  </si>
  <si>
    <t xml:space="preserve">                                         Laäp ngaøy    30    thaùng    6   naêm   2007</t>
  </si>
  <si>
    <t>Ngöôøi laäp bieåu</t>
  </si>
  <si>
    <t xml:space="preserve">                          Keá toaùn tröôûng</t>
  </si>
  <si>
    <t xml:space="preserve">  Giaùm ñoác</t>
  </si>
  <si>
    <t>CTCP  KS SAIGON</t>
  </si>
  <si>
    <t>Maãu soá B 03 - DN</t>
  </si>
  <si>
    <t>BAÙO CAÙO  LÖU CHUYEÅN TIEÀN TEÄ</t>
  </si>
  <si>
    <t xml:space="preserve">               (Theo phöông phaùp giaùn tieáp)    </t>
  </si>
  <si>
    <t>Ñôn vò tính : ñoàng</t>
  </si>
  <si>
    <t xml:space="preserve">STT </t>
  </si>
  <si>
    <t xml:space="preserve">CHÆ TIEÂU </t>
  </si>
  <si>
    <t xml:space="preserve"> LÖU CHUYEÅN TIEÀN TÖØ HOAÏT ÑOÄNG KINH DOANH </t>
  </si>
  <si>
    <t>1</t>
  </si>
  <si>
    <t xml:space="preserve">Lôïi nhuaän tröôùc thueá </t>
  </si>
  <si>
    <t>2</t>
  </si>
  <si>
    <t xml:space="preserve">Ñieàu chænh cho caùc khoaûn </t>
  </si>
  <si>
    <t>Khaáu hao TSCÑ</t>
  </si>
  <si>
    <t>Caùc khoaûn döï phoøng</t>
  </si>
  <si>
    <t>03</t>
  </si>
  <si>
    <t xml:space="preserve">Laõi, loã cheânh leäch tyû giaù hoái ñoaùi chöa thöïc hieän </t>
  </si>
  <si>
    <t>04</t>
  </si>
  <si>
    <t xml:space="preserve">Laõi, loã töø hoaït ñoäng ñaàu tö </t>
  </si>
  <si>
    <t>05</t>
  </si>
  <si>
    <t xml:space="preserve">Chi phí laõi vay </t>
  </si>
  <si>
    <t>06</t>
  </si>
  <si>
    <t>3</t>
  </si>
  <si>
    <t xml:space="preserve">Lôïi nhuaän töø hoaït ñoäng kinh doanh tröôùc thay ñoåi voán löu ñoäng </t>
  </si>
  <si>
    <t>08</t>
  </si>
  <si>
    <t xml:space="preserve">Taêng giaûm caùc khoaûn phaûi thu </t>
  </si>
  <si>
    <t>09</t>
  </si>
  <si>
    <t xml:space="preserve">Taêng giaûm haøng toàn kho </t>
  </si>
  <si>
    <t>10</t>
  </si>
  <si>
    <t>Taêng giaûm caùc khoaûn phaûi traû (khoâng keå laõi vay P.traû, thueá TNDN/PN)</t>
  </si>
  <si>
    <t>11</t>
  </si>
  <si>
    <t xml:space="preserve">Taêng giaûm chi phí traû tröôùc </t>
  </si>
  <si>
    <t>12</t>
  </si>
  <si>
    <t>Tieàn laõi vay ñaõ traû</t>
  </si>
  <si>
    <t>13</t>
  </si>
  <si>
    <t xml:space="preserve">Thueá thu nhaäp doanh nghieäp ñaõ noäp </t>
  </si>
  <si>
    <t>14</t>
  </si>
  <si>
    <t xml:space="preserve">Tieàn thu khaùc töø  hoaït ñoäng kinh doanh </t>
  </si>
  <si>
    <t>15</t>
  </si>
  <si>
    <t xml:space="preserve">Tieàn chi khaùc töø hoaït ñoäng kinh doanh </t>
  </si>
  <si>
    <t>16</t>
  </si>
  <si>
    <t xml:space="preserve">Löu chuyeån tieàn  thuaàn  töø hoaït ñoäng kinh doanh </t>
  </si>
  <si>
    <t>20</t>
  </si>
  <si>
    <t>LÖU CHUYEÅN TIEÀN TÖØ HOAÏT ÑOÄNG ÑAÀU TÖ</t>
  </si>
  <si>
    <t xml:space="preserve">Tieàn chi ñeå mua saém, xaây döïng TSCÑ vaø caùc taøi saûn daøi haïn khaùc </t>
  </si>
  <si>
    <t>21</t>
  </si>
  <si>
    <t xml:space="preserve">Tieàn thu töø thanh lyù, nhöôïng baùn TSCÑ  vaø caùc taøi saûn daøi haïn khaùc </t>
  </si>
  <si>
    <t>22</t>
  </si>
  <si>
    <t xml:space="preserve">Tieàn chi cho vay, mua caùc coâng cuï nôï cuûa ñôn vò khaùc </t>
  </si>
  <si>
    <t>23</t>
  </si>
  <si>
    <t>4</t>
  </si>
  <si>
    <t xml:space="preserve">Tieàn thu hoài cho vay, baùn laïi caùc coâng cuï nôï cuûa ñôn vò khaùc </t>
  </si>
  <si>
    <t>24</t>
  </si>
  <si>
    <t>5</t>
  </si>
  <si>
    <t xml:space="preserve">Tieàn chi ñaàu tö goùp voán vaøo ñôn vò khaùc </t>
  </si>
  <si>
    <t>25</t>
  </si>
  <si>
    <t>6</t>
  </si>
  <si>
    <t xml:space="preserve">Tieàn thu hoài ñaøu tö goùp voán vaøo ñôn vò khaùc </t>
  </si>
  <si>
    <t>26</t>
  </si>
  <si>
    <t>7</t>
  </si>
  <si>
    <t>Tieàn thu laõi cho vay, coå töùc vaø lôïi nhuaän ñöôïc chia</t>
  </si>
  <si>
    <t>27</t>
  </si>
  <si>
    <t>Löu chuyeån tieàn thuaàn töø hoaït ñoäng ñaàu tö</t>
  </si>
  <si>
    <t>30</t>
  </si>
  <si>
    <t>III. LÖU CHUYEÅN TIEÀN TÖØ HOAÏT ÑOÄNG TAØI CHÍNH</t>
  </si>
  <si>
    <t xml:space="preserve">Tieàn thu töø phaùt haønh coå phieáu, nhaän voán goùp cuûa chuû sôû höõu </t>
  </si>
  <si>
    <t>31</t>
  </si>
  <si>
    <t xml:space="preserve">Tieàn chi traû voán goùp cho caùc chuû SH, mua laïi CP cuûa DN ñaõ phaùt haønh </t>
  </si>
  <si>
    <t xml:space="preserve">Tieàn vay ngaén haïn, daøi haïn nhaän ñöôïc </t>
  </si>
  <si>
    <t>33</t>
  </si>
  <si>
    <t xml:space="preserve">Tieàn chi traû nôï goác vay </t>
  </si>
  <si>
    <t>34</t>
  </si>
  <si>
    <t xml:space="preserve">Tieàn chi traû nôï thueâ taøi chính </t>
  </si>
  <si>
    <t>35</t>
  </si>
  <si>
    <t>Coå töùc, lôïi nhuaän ñaõ traû cho chuû sôû höõu</t>
  </si>
  <si>
    <t>36</t>
  </si>
  <si>
    <t>Löu chuyeån tieàn thuaàn töø hoaït ñoäng taøi chaùnh</t>
  </si>
  <si>
    <t>40</t>
  </si>
  <si>
    <t xml:space="preserve"> LÖU CHUYEÅN THUAÀN TRONG KYØ (50=20+30+40)</t>
  </si>
  <si>
    <t>50</t>
  </si>
  <si>
    <t>TIEÀN VAØ TÖÔNG ÑÖÔNG TIEÀN ÑAÀU KYØ</t>
  </si>
  <si>
    <t>60</t>
  </si>
  <si>
    <t xml:space="preserve"> Aûnh höôûng cuûa tyû giaù hoái ñoaùi quy ñoåi ngoaïi teä </t>
  </si>
  <si>
    <t>61</t>
  </si>
  <si>
    <t xml:space="preserve"> TIEÀN VAØ TÖÔNG ÑÖÔNG TIEÀN CUOÁI  KYØ (50+60+61)</t>
  </si>
  <si>
    <t>70</t>
  </si>
  <si>
    <t xml:space="preserve">Phaûi traû ngöôøi baùn </t>
  </si>
  <si>
    <t xml:space="preserve">Chi phí traû tröôùc daøi haïn </t>
  </si>
  <si>
    <t xml:space="preserve">Coâng ty CP khaùch saïn Saøi Goøn </t>
  </si>
  <si>
    <t xml:space="preserve">    41 - 47 Ñoâng Du Quaän 1</t>
  </si>
  <si>
    <t xml:space="preserve">                  *****</t>
  </si>
  <si>
    <t xml:space="preserve">BAÛN THUYEÁT MINH BAÙO CAÙO TAØI CHÍNH </t>
  </si>
  <si>
    <t>I.</t>
  </si>
  <si>
    <t xml:space="preserve">Ñaëc ñieåm kinh doanh cuûa doanh nghieäp </t>
  </si>
  <si>
    <t>1.</t>
  </si>
  <si>
    <t xml:space="preserve">Hình thöùc sôû höõu voán : CTCP Khaùch saïn Saigon  tieàn thaân laø doanh nghieäp nhaø nöôùc, do nhieàu </t>
  </si>
  <si>
    <t xml:space="preserve"> coå ñoâng goùp voán, ñöôïc thaønh laäp theo giaáy pheùp soá 213/QÑ-UB-KT do UBND TP Hoà chí Minh</t>
  </si>
  <si>
    <t>caáp ngaøy 15/01/1997.</t>
  </si>
  <si>
    <t>2.</t>
  </si>
  <si>
    <t>Lónh vöïc kinh doanh : Khaùch saïn, Nhaø haøng, vaø caùc dòch vuï du lòch.</t>
  </si>
  <si>
    <t>II.</t>
  </si>
  <si>
    <t>Nieân ñoä keá toaùn, ñôn vò tieàn teä söû duïng trong keá toaùn:</t>
  </si>
  <si>
    <t>Ñôn vò tieàn teä söû duïng trong keá toaùn:  Ñoàng Vieät Nam (VND).</t>
  </si>
  <si>
    <t>III.</t>
  </si>
  <si>
    <t>Cheá ñoä keá toaùn aùp duïng:</t>
  </si>
  <si>
    <t>Cheá ñoä keá toaùn aùp duïng:  Chuaån möïc vaø cheá ñoä keá toaùn Vieät Nam (ban haønh theo QÑ soá 15/2006/QÑ-</t>
  </si>
  <si>
    <t>BTC ngaøy 20/3/2006 cuûa Boä Taøi chaùnh).</t>
  </si>
  <si>
    <t>Hình thöùc keá toaùn aùp duïng: Nhaät kyù chöùng töø.</t>
  </si>
  <si>
    <t>IV.</t>
  </si>
  <si>
    <t>Tuyeân boá veà vieäc tuaân thuû Chuaån möïc keá toaùn vaø Cheá ñoä keá toaùn Vieät Nam:</t>
  </si>
  <si>
    <t xml:space="preserve"> Baùo caùo taøi chính  ñöôïc laäp vaø trình baøy phuø hôïp vôùi chuaån möïc vaø cheá ñoä keá toaùn Vieät Nam.</t>
  </si>
  <si>
    <t>V.</t>
  </si>
  <si>
    <t>Caùc chính saùch keá toaùn aùp duïng:</t>
  </si>
  <si>
    <t xml:space="preserve">Nguyeân  taéc, phöông phaùp chuyeån ñoåi caùc ñoàng tieàn khaùc : Caùc nghieäp vuï kinh teá phaùt sinh </t>
  </si>
  <si>
    <t xml:space="preserve">baèng ngoaïi teä ñöôïc quy ñoåi ra ñoàng Vieät Nam theo tyû giaù thöïc teá bình quaân lieân ngaân haøng do </t>
  </si>
  <si>
    <t>Ngaân haøng nhaø nöôùc Vieät Nam coâng boá vaøo thôøi ñieåm ñoù.</t>
  </si>
  <si>
    <t xml:space="preserve">    Cheânh leäch tyû giaù thöïc teá phaùt sinh trong kyø vaø do ñaùnh giaù laïi Soá Dö caùc khoaûn muïc tieàn</t>
  </si>
  <si>
    <t>teä taïi thôøi ñieåm cuoái naêm ñöôïc keát chuyeån vaøo Doanh thu hoaëc Chi phí taøi chính.</t>
  </si>
  <si>
    <t>Haøng toàn kho: ñöôïc ghi soå theo giaù goác, aùp duïng phöông phaùp kieåm keâ thöôøng xuyeân.</t>
  </si>
  <si>
    <t>3.</t>
  </si>
  <si>
    <t xml:space="preserve">Caùc khoaûn phaûi thu: ñöôïc trình baøy theo giaù trò ghi soå cuøng vôùi döï phoøng ñöôïc laäp cho caùc </t>
  </si>
  <si>
    <t>nôï phaûi thu khoù ñoøi.</t>
  </si>
  <si>
    <t>4.</t>
  </si>
  <si>
    <t xml:space="preserve">Taøi saûn coá ñònh  vaø khaáu hao TSCÑ:  TSCÑ ñöôïc ghi soå theo giaù goác. Trong quaù trình söû duïng </t>
  </si>
  <si>
    <t xml:space="preserve">TSCÑ ñöôïc ghi nhaän theo nguyeân giaù, hao moøn luõy keá vaø giaù trò coøn laïi.  Khaáu hao theo </t>
  </si>
  <si>
    <t>phöông phaùp ñöôøng thaúng.</t>
  </si>
  <si>
    <t>5.</t>
  </si>
  <si>
    <t>Chi phí phaûi traû: Do trích tröôùc caùc khoaûn ñieän, nöôùc, ñieän thoaïi haøng thaùng;…</t>
  </si>
  <si>
    <t>6.</t>
  </si>
  <si>
    <t xml:space="preserve">Chi phí traû tröôùc, döï phoøng: Coâng cuï xuaát duøng coù giaù tri lôùn vaø söû duïng daøi haïn  ñöôïc haïch </t>
  </si>
  <si>
    <t>toaùn vaøo chi phí traû tröôùc daøi haïn ñeå phaân boå daàn (döôùi 5 naêm) vaøo keát quaû HÑKD.</t>
  </si>
  <si>
    <t xml:space="preserve">  Döï phoøng nôï phaûi thu khoù ñoøi: cho phaàn giaù trò döï kieán bò toån thaát  cuûa khoaûn nôï phaûi thu</t>
  </si>
  <si>
    <t>khoâng ñöôïc khaùch haøng thanh toaùn.</t>
  </si>
  <si>
    <t>7.</t>
  </si>
  <si>
    <t xml:space="preserve">Phaân phoái lôïi nhuaän: Lôïi nhuaän sau thueá thu nhaäp doanh nghieäp sau khi ñöôïc Hoäi ñoàng quaûn </t>
  </si>
  <si>
    <t>trò pheâ duyeät, ñöôïc trích  caùc quyõ theo Ñieàu leä coâng ty vaø caùc quy ñònh phaùp lyù hieän haønh, seõ</t>
  </si>
  <si>
    <t>chia cho caùc beân döïa treân tyû leä voán goùp.</t>
  </si>
  <si>
    <t>8.</t>
  </si>
  <si>
    <t>Nguyeân taéc ghi nhaän doanh thu: Doanh thu  ñöôïc xaùc ñònh theo giaù trò hôïp lyù cuûa caùc khoaûn</t>
  </si>
  <si>
    <t>ñaõ thu hoaëc seõ thu ñöôïc. Doanh thu baùn haøng, cung caáp dòch vuï, doanh thu caùc hoaït  ñoäng taøi</t>
  </si>
  <si>
    <t xml:space="preserve">chaùnh ñöôïc ghi nhaän  khi ñaõ ñöôïc xaùc ñònh töông ñoái chaéc chaén, ñaûm baûo doanh nghieäp nhaän </t>
  </si>
  <si>
    <t>ñöôïc lôïi ích kinh teá töø giao dòch, xaùc ñònh  ñöôïc coâng vieäc ñaõ hoaøn thaønh vaøo ngaøy laäp baûng</t>
  </si>
  <si>
    <t>CÑKT vaø xaùc ñònh ñöôc chi phí lieân quan.</t>
  </si>
  <si>
    <t>VI.</t>
  </si>
  <si>
    <t xml:space="preserve">Thoâng tin boå sung cho caùc khoûan muïc trình baøy trong Baûng caân ñoái keá toaùn vaø baùo caùo </t>
  </si>
  <si>
    <t xml:space="preserve">keát quaû hoaït ñoäng kinh doanh </t>
  </si>
  <si>
    <t xml:space="preserve">Tieàn vaø caùc khoûan töông ñöông tieàn </t>
  </si>
  <si>
    <t>*</t>
  </si>
  <si>
    <t xml:space="preserve">Tieàn maët </t>
  </si>
  <si>
    <t>Tieàn göûi ngaân haøng</t>
  </si>
  <si>
    <t xml:space="preserve">  -Tieàn göûi VND</t>
  </si>
  <si>
    <t xml:space="preserve">  -Tieàn göûi ngoïai teä (USD)</t>
  </si>
  <si>
    <t>Tieàn ñang chuyeån</t>
  </si>
  <si>
    <t>Caùc khoûan töông ñöông tieàn</t>
  </si>
  <si>
    <t xml:space="preserve">Coäng </t>
  </si>
  <si>
    <t>Caùc khoûan  phaûi thu ngaén haïn</t>
  </si>
  <si>
    <t>Phaûi thu khaùch haøng</t>
  </si>
  <si>
    <t>Traû tröôùc cho ngöôøi baùn</t>
  </si>
  <si>
    <t xml:space="preserve">Phaûi thu noäi boä </t>
  </si>
  <si>
    <t>Phaûi thu theo tieán ñoä keá hoïach hôïp ñoàng xaây döïng</t>
  </si>
  <si>
    <t xml:space="preserve">       + Taïm öùng </t>
  </si>
  <si>
    <t xml:space="preserve">       + Taøi saûn thieáu chôø xöû lyù</t>
  </si>
  <si>
    <t xml:space="preserve">       + Kyù quyõ, kyù cöôïc ngaén haïn</t>
  </si>
  <si>
    <t xml:space="preserve">       + Phaûi thu khaùc</t>
  </si>
  <si>
    <t xml:space="preserve">Döï phoøng phaûi thu khoù ñoøi </t>
  </si>
  <si>
    <t xml:space="preserve">Giaù trò thuaàn cuûa phaûi thu thöông maïi vaø phaûi thu khaùc </t>
  </si>
  <si>
    <t>Haøng toàn kho</t>
  </si>
  <si>
    <t>Haøng mua ñang ñi treân ñöôøng</t>
  </si>
  <si>
    <t xml:space="preserve">Nguyeân lieäu, vaät lieäu </t>
  </si>
  <si>
    <t xml:space="preserve">Coâng cuï, duïng cuï </t>
  </si>
  <si>
    <t xml:space="preserve">Chi phí SX, KD dôõ dang </t>
  </si>
  <si>
    <t xml:space="preserve">Thaønh phaåm </t>
  </si>
  <si>
    <t xml:space="preserve">Haøng hoùa </t>
  </si>
  <si>
    <t xml:space="preserve">Haøng göûi ñi baùn </t>
  </si>
  <si>
    <t>Coäng giaù goác haøng toàn kho</t>
  </si>
  <si>
    <t xml:space="preserve">Taêng giaûm TSCñ voâ hình </t>
  </si>
  <si>
    <t xml:space="preserve">Quyeàn söû </t>
  </si>
  <si>
    <t xml:space="preserve">Baûn quyeàn </t>
  </si>
  <si>
    <t>Nhaõn hieäu</t>
  </si>
  <si>
    <t xml:space="preserve">...TSCñ </t>
  </si>
  <si>
    <t xml:space="preserve">Khoaûn muïc </t>
  </si>
  <si>
    <t xml:space="preserve">duïng ñaát </t>
  </si>
  <si>
    <t xml:space="preserve">baèng </t>
  </si>
  <si>
    <t xml:space="preserve">haøng hoùa </t>
  </si>
  <si>
    <t xml:space="preserve">voâ hình </t>
  </si>
  <si>
    <t xml:space="preserve">Toång coäng </t>
  </si>
  <si>
    <t xml:space="preserve">saùng cheá </t>
  </si>
  <si>
    <t>……….</t>
  </si>
  <si>
    <t xml:space="preserve">khaùc </t>
  </si>
  <si>
    <t xml:space="preserve">Nguyeân giaù TSCñ voâ hình </t>
  </si>
  <si>
    <t>*  Mua trong kyø</t>
  </si>
  <si>
    <t xml:space="preserve">*  Taïo ra töø noäi boä doanh nghieäp </t>
  </si>
  <si>
    <t xml:space="preserve">*  Taêng do hôïp nhaát kinh doanh </t>
  </si>
  <si>
    <t xml:space="preserve">*  Taêng khaùc </t>
  </si>
  <si>
    <t xml:space="preserve">*  Thanh lyù, nhöôïng baùn </t>
  </si>
  <si>
    <t xml:space="preserve">Giaù trò hao moøn luõy keá </t>
  </si>
  <si>
    <t>Soá dö ñaàu kyø</t>
  </si>
  <si>
    <t>*  Khaáu hao trong kyø</t>
  </si>
  <si>
    <t xml:space="preserve">*  Giaûm khaùc </t>
  </si>
  <si>
    <t xml:space="preserve">Soá dö cuoái naêm </t>
  </si>
  <si>
    <t xml:space="preserve">Giaù trò coøn laïi cuûa TSCñ voâ hình </t>
  </si>
  <si>
    <t>*  Taïi ngaøy ñaàu kyø</t>
  </si>
  <si>
    <t>*  Taïi ngaøy cuoái  kyø</t>
  </si>
  <si>
    <t>Chi phí xaây döïng cô baûn dôû dang</t>
  </si>
  <si>
    <t xml:space="preserve">Chi phí XDCB dôû dang </t>
  </si>
  <si>
    <t>Trong ñoù : nhöõng coâng trình lôùn</t>
  </si>
  <si>
    <t xml:space="preserve">Caùc khoûan ñaàu tö taøi chính ngaén haïn, daøi haïn </t>
  </si>
  <si>
    <t>7.1</t>
  </si>
  <si>
    <t xml:space="preserve">Ñaàu tö taøi chính ngaén haïn </t>
  </si>
  <si>
    <t>Ñaàu tö chöùng khoaùn ngaén haïn</t>
  </si>
  <si>
    <t>+ Chöùng khoaùn ngaén haïn laø töông ñöông tieàn</t>
  </si>
  <si>
    <t xml:space="preserve">+ Chöùng khoaùn ñaàu tö ngaén haïn khaùc </t>
  </si>
  <si>
    <t>+ Döï phoøng giaûm giaù Chöùng khoaùn ñaàu tö ngaén haïn</t>
  </si>
  <si>
    <t xml:space="preserve">Ñaàu tö  ngaén haïn khaùc </t>
  </si>
  <si>
    <t xml:space="preserve">Giaù trò thuaàn cuûa ñaàu tö taøi chính ngaén haïn </t>
  </si>
  <si>
    <t>7.2</t>
  </si>
  <si>
    <t xml:space="preserve">Ñaàu tö taøi chính daøi haïn </t>
  </si>
  <si>
    <t xml:space="preserve">Ñaàu tö vaøo coâng ty con </t>
  </si>
  <si>
    <t xml:space="preserve">Ñaàu tö vaøo coâng ty lieân keát </t>
  </si>
  <si>
    <t xml:space="preserve">Ñaàu tö daøi haïn khaùc </t>
  </si>
  <si>
    <t>+ ñaàu tö Chöùng khoaùn daøi haïn</t>
  </si>
  <si>
    <t>+ Cho vay daøi han</t>
  </si>
  <si>
    <t xml:space="preserve">+ Ñaàu tö daøi haïn khaùc </t>
  </si>
  <si>
    <t xml:space="preserve">Döï phoøng giaûm giaù chöùng khoaùn ñaàu tö daøi haïn </t>
  </si>
  <si>
    <t xml:space="preserve">Giaù trò thuaàn cuûa ñaàu tö taøi chính daøi haïn </t>
  </si>
  <si>
    <t xml:space="preserve">Soá dö ñaàu naêm </t>
  </si>
  <si>
    <t xml:space="preserve">Taêng trong naêm </t>
  </si>
  <si>
    <t xml:space="preserve">ñaõ keát chuyeån vaøo chi phí SXKD trong naêm </t>
  </si>
  <si>
    <t xml:space="preserve">Giaûm khaùc </t>
  </si>
  <si>
    <t>9.</t>
  </si>
  <si>
    <t>Phaûi traû ngöôøi baùn vaø ngöôøi mua traû tieàn tröôùc</t>
  </si>
  <si>
    <t>Ngöôøi mua traû tieàn tröôùc</t>
  </si>
  <si>
    <t>10.</t>
  </si>
  <si>
    <t xml:space="preserve">Thueá vaø caùc khoanû phaûi noäp nhaø nöôùc </t>
  </si>
  <si>
    <t>10.1</t>
  </si>
  <si>
    <t xml:space="preserve">Thueá phaûi noäp Nhaø nöôùc </t>
  </si>
  <si>
    <t xml:space="preserve">Thueá GTGT </t>
  </si>
  <si>
    <t>Thueá TTñB</t>
  </si>
  <si>
    <t xml:space="preserve">Thueá xuaát nhaäp khaåu </t>
  </si>
  <si>
    <t xml:space="preserve">Thueá TNDN </t>
  </si>
  <si>
    <t xml:space="preserve">Thueá taøi nguyeân </t>
  </si>
  <si>
    <t xml:space="preserve">Thueá nhaø ñaát </t>
  </si>
  <si>
    <t xml:space="preserve">Tieàn thueâ ñaát </t>
  </si>
  <si>
    <t xml:space="preserve">Caùc loaïi thueá khaùc </t>
  </si>
  <si>
    <t>10.2</t>
  </si>
  <si>
    <t>Caùc khoûan phaûi noäp khaùc</t>
  </si>
  <si>
    <t xml:space="preserve">Caùc khoaûn phí, leä phí </t>
  </si>
  <si>
    <t xml:space="preserve">Caùc khoanû phaûi noäp khaùc </t>
  </si>
  <si>
    <t>11.</t>
  </si>
  <si>
    <t>Chi phí phaûi traû</t>
  </si>
  <si>
    <t>Chi phí phaûi traû (Ñieän,nöôùc,ÑT…)</t>
  </si>
  <si>
    <t xml:space="preserve">Quyõ döï phoøng trôï caáp maát vieäc </t>
  </si>
  <si>
    <t>12.</t>
  </si>
  <si>
    <t xml:space="preserve">Caùc khoûan phaûi traû phaûi noäp khaùc </t>
  </si>
  <si>
    <t xml:space="preserve">Taøi saûn thöøa chôø xöû lyù </t>
  </si>
  <si>
    <t>Baûo hieãm y teá</t>
  </si>
  <si>
    <t>Baûo hieãm xaõ hoäi</t>
  </si>
  <si>
    <t xml:space="preserve">Kinh phí coâng ñoaøn </t>
  </si>
  <si>
    <t xml:space="preserve">Doanh thu chöa thöïc hieän </t>
  </si>
  <si>
    <t xml:space="preserve">Quyõ quaûn lyù caùc caáp treân </t>
  </si>
  <si>
    <t xml:space="preserve">Coá töùc phaûi traû </t>
  </si>
  <si>
    <t>Caùc khoaûn phaûi traû khaùc</t>
  </si>
  <si>
    <t>13.</t>
  </si>
  <si>
    <t xml:space="preserve">Voán chuû sôû höõu </t>
  </si>
  <si>
    <t>Caùc giao dòch veà voán vôùi caùc chuû sôû höõu vaø phaân phoái coá töùc,</t>
  </si>
  <si>
    <t>lôïi nhuaän</t>
  </si>
  <si>
    <t>13.3</t>
  </si>
  <si>
    <t xml:space="preserve">Coå töùc </t>
  </si>
  <si>
    <t>Coå töùc ñaõ coâng boá sau ngaøy keát thuùc nieân ñoä keá toaùn :</t>
  </si>
  <si>
    <t xml:space="preserve">+ Coå töùc ñaõ coâng boá treân coå phieáu thöôøng </t>
  </si>
  <si>
    <t xml:space="preserve">+ Coå töùc ñaõ coâng boá treân coå phieáu öu ñaõi </t>
  </si>
  <si>
    <t>13.4</t>
  </si>
  <si>
    <t xml:space="preserve">Coå phieáu </t>
  </si>
  <si>
    <t xml:space="preserve">Soá löïông coå phieáu ñaêng kyù phaùt haønh </t>
  </si>
  <si>
    <t>Soá löïông coå phieáu ña õphaùt haønh vaø goùp voán ñaày ñuû</t>
  </si>
  <si>
    <t xml:space="preserve"> + Coå phieáu thöôøng </t>
  </si>
  <si>
    <t xml:space="preserve"> + Coå phieáu öu ñaõi </t>
  </si>
  <si>
    <t xml:space="preserve">Soá löïông coå phieáu ñöôïc mua laïi </t>
  </si>
  <si>
    <t xml:space="preserve">Soá löïông coå phieáu ñang löu haønh </t>
  </si>
  <si>
    <t>Meänh giaù coå phieáu  (VND/CP)</t>
  </si>
  <si>
    <t>14.</t>
  </si>
  <si>
    <t xml:space="preserve">Doanh thu </t>
  </si>
  <si>
    <t>14.1</t>
  </si>
  <si>
    <t xml:space="preserve">Doanh thu baùn haøng vaø cung caáp dòch vuï </t>
  </si>
  <si>
    <t xml:space="preserve">Toång doanh thu </t>
  </si>
  <si>
    <t xml:space="preserve">Doanh thu nhaø haøng </t>
  </si>
  <si>
    <t xml:space="preserve">Doanh thu cung caáp dòch vuï </t>
  </si>
  <si>
    <t>Doanh thu  khaùch saïn</t>
  </si>
  <si>
    <t xml:space="preserve">Caùc khoaûn giaûm tröø doanh thu </t>
  </si>
  <si>
    <t xml:space="preserve">Chieát khaáu thöông maïi </t>
  </si>
  <si>
    <t xml:space="preserve">Giaûm gía haøng baùn </t>
  </si>
  <si>
    <t xml:space="preserve">Haøng baùn bò traû laïi </t>
  </si>
  <si>
    <t>Thueá GTGT phaûi noäp (PP tröïc tieáp)</t>
  </si>
  <si>
    <t xml:space="preserve">Thueá TTÑB </t>
  </si>
  <si>
    <t xml:space="preserve">Thueá xuaát khaåu </t>
  </si>
  <si>
    <t xml:space="preserve">Doanh thu thuaàn </t>
  </si>
  <si>
    <t xml:space="preserve">Trong ñoù: Doanh thu nhaø haøng </t>
  </si>
  <si>
    <t xml:space="preserve">                Doanh thu cung caáp dòch vuï</t>
  </si>
  <si>
    <t>14.2</t>
  </si>
  <si>
    <t xml:space="preserve">Doanh thu hoaït ñoäng taøi chính </t>
  </si>
  <si>
    <t xml:space="preserve">Laõi tieàn göûi, tieàn cho vay </t>
  </si>
  <si>
    <t xml:space="preserve">Laõi  ñaàu tö  traùi phieáu, kyø phieáu, tín phieáu </t>
  </si>
  <si>
    <t xml:space="preserve">Coå töùc, lôïi nhuaän ñöôïc chia  </t>
  </si>
  <si>
    <t>Laõi baùn ngoaïi teä</t>
  </si>
  <si>
    <t>Laõi, loã  cheânh leäch tyû giaù</t>
  </si>
  <si>
    <t>Laõi baùn haøng traû chaäm</t>
  </si>
  <si>
    <t>Doanh thu hoaït ñoäng taøi chính  khaùc</t>
  </si>
  <si>
    <t xml:space="preserve">Giaù voán haøng baùn </t>
  </si>
  <si>
    <t>Giaù voán nhaø haøng</t>
  </si>
  <si>
    <t>Giaù voán dòch vuï</t>
  </si>
  <si>
    <t>Giaù voán khaùch saïn</t>
  </si>
  <si>
    <t>Coäng</t>
  </si>
  <si>
    <t xml:space="preserve">Chi phí taøi chính </t>
  </si>
  <si>
    <t xml:space="preserve">Chi phí hoaït ñoäng taøi chính </t>
  </si>
  <si>
    <t xml:space="preserve">Loã do thanh lyù caùc khoaûn ñaàu tö ngaén haïn </t>
  </si>
  <si>
    <t xml:space="preserve">Loã phaùt sinh khi baùn  ngoaïi teä </t>
  </si>
  <si>
    <t>17</t>
  </si>
  <si>
    <t xml:space="preserve">Chi phí saûn xuaát kinh doanh theo yeáu toá </t>
  </si>
  <si>
    <t>17.1</t>
  </si>
  <si>
    <t>Chi phí nguyeân lieäu,vaät lieäu</t>
  </si>
  <si>
    <t>17.2</t>
  </si>
  <si>
    <t xml:space="preserve">Chi phí nhaân coâng </t>
  </si>
  <si>
    <t>17.3</t>
  </si>
  <si>
    <t>Chi phí duïng cuï saûn xuaát</t>
  </si>
  <si>
    <t>17.4</t>
  </si>
  <si>
    <t>Chi phí khaáu hao TSCñ</t>
  </si>
  <si>
    <t>17.5</t>
  </si>
  <si>
    <t xml:space="preserve">Chi phí dòch vuï mua ngoaøi </t>
  </si>
  <si>
    <t>17.6</t>
  </si>
  <si>
    <t xml:space="preserve">Chi phí khaùc baèng tieàn </t>
  </si>
  <si>
    <t>18.</t>
  </si>
  <si>
    <t xml:space="preserve">Thueá thu nhaäp doanh nghieäp phaûi noäp vaø lôïi nhuaän sau thueá </t>
  </si>
  <si>
    <t xml:space="preserve">Toång lôïi nhuaän keá toaùn tröôùc thueá </t>
  </si>
  <si>
    <t xml:space="preserve">Caùc khoaûn ñieàu chænh taêng hoaëc giaûm lôïi nhuaän keá toaùn </t>
  </si>
  <si>
    <t xml:space="preserve">ñeå xaùc ñònh lôïi nhuaän chòu thueá TNDN </t>
  </si>
  <si>
    <t xml:space="preserve"> + Caùc khoaûn ñieàu chænh taêng </t>
  </si>
  <si>
    <t xml:space="preserve"> + Caùc khoaûn ñieàu chænh giaûm </t>
  </si>
  <si>
    <t xml:space="preserve">Toång thu nhaäp chòu thueá </t>
  </si>
  <si>
    <t xml:space="preserve">Thueá thu nhaäp doanh nghieäp phaûi noäp </t>
  </si>
  <si>
    <t>Thueá thu nhaäp doanh nghieäp ñöôïc mieãn giaûm</t>
  </si>
  <si>
    <t xml:space="preserve">Lôïi nhuaän sau thueá TNDN </t>
  </si>
  <si>
    <t>VII.</t>
  </si>
  <si>
    <t xml:space="preserve">Nhöõng thoâng tin khaùc </t>
  </si>
  <si>
    <t>Taêng giaûm TSCÑ höõu hình:</t>
  </si>
  <si>
    <t xml:space="preserve">maùy moùc </t>
  </si>
  <si>
    <t xml:space="preserve">Phöông tieän </t>
  </si>
  <si>
    <t xml:space="preserve">Thieát bò </t>
  </si>
  <si>
    <t xml:space="preserve">TSCÑ </t>
  </si>
  <si>
    <t>Khoaûn muïc</t>
  </si>
  <si>
    <t xml:space="preserve">Nhaø cöûa </t>
  </si>
  <si>
    <t>thieát bò</t>
  </si>
  <si>
    <t xml:space="preserve">vaän taûi </t>
  </si>
  <si>
    <t xml:space="preserve">duïng cuï </t>
  </si>
  <si>
    <t xml:space="preserve">truyeàn daãn </t>
  </si>
  <si>
    <t xml:space="preserve">quaûn lyù </t>
  </si>
  <si>
    <t>Nguyeân giaù TSCÑ</t>
  </si>
  <si>
    <t xml:space="preserve">*  Ñaàu tö XDCB hoaøn thaønh </t>
  </si>
  <si>
    <t xml:space="preserve">*  Chuyeån sang BÑS ñaàu tö </t>
  </si>
  <si>
    <t>Soá dö cuoái kyyø</t>
  </si>
  <si>
    <t xml:space="preserve">Giaù trò coøn laïi cuûa TSCÑ höõu hình </t>
  </si>
  <si>
    <t>ü Caùc khoaûn  phaûi thu daøi haïn</t>
  </si>
  <si>
    <t xml:space="preserve">ü Taøi saûn coá ñònh </t>
  </si>
  <si>
    <t>ü Baát ñoäng saûn ñaàu tö</t>
  </si>
  <si>
    <t>ü Caùc khoaûn ñaàu tö taøi chính daøi haïn</t>
  </si>
  <si>
    <t>ü Nôï ngaén haïn</t>
  </si>
  <si>
    <t>ü Nguoàn kinh phí vaø quyõ khaùc</t>
  </si>
  <si>
    <t xml:space="preserve">                    Ngaøy    30    thaùng   9   naêm  2007</t>
  </si>
  <si>
    <t>BAÛNG CAÂN ÑOÁI KEÁ TOAÙN</t>
  </si>
  <si>
    <t xml:space="preserve">Luõy keá töø ñaàu naêm ñeán cuoái quyù naøy </t>
  </si>
  <si>
    <t xml:space="preserve">Naêm nay </t>
  </si>
  <si>
    <t xml:space="preserve">Naêm tröôùc </t>
  </si>
  <si>
    <t>QUYÙ III NAÊM 2007</t>
  </si>
  <si>
    <t>Nieân ñoä keá toaùn: baét ñaàu töø ngaøy  01/01/2007 keát thuùc vaøo ngaøy 31/12/2007.</t>
  </si>
  <si>
    <t xml:space="preserve">Ñaàu naêm </t>
  </si>
  <si>
    <t>Cuoái kyø</t>
  </si>
  <si>
    <t xml:space="preserve">*  Luõy keá khaáu hao ñeán cuoái kyø tröôùc </t>
  </si>
  <si>
    <t xml:space="preserve">*  Taïi ngaøy ñaàu naêm </t>
  </si>
  <si>
    <t xml:space="preserve">*  Khaáu hao </t>
  </si>
  <si>
    <t>*  Taïi ngaøy cuoái kyø</t>
  </si>
  <si>
    <t xml:space="preserve">  Ngaøy   31      thaùng   12    naêm 2007</t>
  </si>
  <si>
    <t>(Ngaøy  31   thaùng   12   naêm   2007)</t>
  </si>
  <si>
    <t xml:space="preserve">                                                          (Quyù  IV / 2007)</t>
  </si>
  <si>
    <t xml:space="preserve">Quyù IV naêm tröôùc </t>
  </si>
  <si>
    <t xml:space="preserve">Quyù IV naêm nay </t>
  </si>
  <si>
    <t>3.56%</t>
  </si>
  <si>
    <t>5.17%</t>
  </si>
  <si>
    <t xml:space="preserve">                Doanh thu khaùch saïn</t>
  </si>
  <si>
    <t xml:space="preserve">Laäp, ngaøy   31    thaùng  12   naêm 2007    </t>
  </si>
  <si>
    <t>Nguyeân giaù TSDÑ cuoái kyø ñaõ khaáu hao heát nhöng vaãn coøn söû duïng :</t>
  </si>
  <si>
    <t>13.1</t>
  </si>
  <si>
    <t xml:space="preserve">Baûng ñoái chieáu bieán ñoäng cuûa Voán chuû sôû höõu </t>
  </si>
  <si>
    <t xml:space="preserve">thaëng dö </t>
  </si>
  <si>
    <t xml:space="preserve">Cheânh leäch </t>
  </si>
  <si>
    <t xml:space="preserve">Quyõ </t>
  </si>
  <si>
    <t xml:space="preserve"> Quyõ khaùc</t>
  </si>
  <si>
    <t xml:space="preserve">Lôïi nhuaän </t>
  </si>
  <si>
    <t xml:space="preserve">  Voán goùp</t>
  </si>
  <si>
    <t>voá n</t>
  </si>
  <si>
    <t xml:space="preserve">ngaân quyõ </t>
  </si>
  <si>
    <t xml:space="preserve">ñaùnh giaù </t>
  </si>
  <si>
    <t xml:space="preserve">tyû giaù </t>
  </si>
  <si>
    <t xml:space="preserve">ñaáu tö </t>
  </si>
  <si>
    <t xml:space="preserve">döï phoøng </t>
  </si>
  <si>
    <t xml:space="preserve">  thuoäc</t>
  </si>
  <si>
    <t xml:space="preserve">sau thueá </t>
  </si>
  <si>
    <t xml:space="preserve">coå phaàn </t>
  </si>
  <si>
    <t>laïi TSCÑ</t>
  </si>
  <si>
    <t xml:space="preserve">hoái ñoaùi </t>
  </si>
  <si>
    <t>phaùt trieãn</t>
  </si>
  <si>
    <t>taøi chính</t>
  </si>
  <si>
    <t>voán  CSH</t>
  </si>
  <si>
    <t>chöa phaân phoái</t>
  </si>
  <si>
    <t xml:space="preserve">Soá dö ñaàu quyù tröôùc </t>
  </si>
  <si>
    <t xml:space="preserve">    * Taêng voán trong quyù  tröôùc</t>
  </si>
  <si>
    <t xml:space="preserve">    * Lôïi nhuaän taêng trong quyù  tröôùc </t>
  </si>
  <si>
    <t xml:space="preserve">    * Chia coå töùc quyù tröôùc</t>
  </si>
  <si>
    <t xml:space="preserve">    *Trích laäp caùc quyõ</t>
  </si>
  <si>
    <t xml:space="preserve">    *Giaûm voán khaùc</t>
  </si>
  <si>
    <t xml:space="preserve">Soá dö cuoái quyù  tröôùc </t>
  </si>
  <si>
    <t>Soá dö ñaàu quyù naøy</t>
  </si>
  <si>
    <t xml:space="preserve">Taêng quyù naøy </t>
  </si>
  <si>
    <t xml:space="preserve">    * Taêng voán quyù naøy </t>
  </si>
  <si>
    <t xml:space="preserve">    * Lôïi nhuaän taêng trong quyù </t>
  </si>
  <si>
    <t xml:space="preserve">    * Chia coå töùc</t>
  </si>
  <si>
    <t>Soá dö cuoái quyù</t>
  </si>
  <si>
    <t>13.2</t>
  </si>
  <si>
    <t xml:space="preserve">Chi tieát voán ñaàu tö cuûa chuû sôõ höõu </t>
  </si>
  <si>
    <t>Naêm 2007</t>
  </si>
  <si>
    <t>Naêm 2006</t>
  </si>
  <si>
    <t xml:space="preserve">           Toång soá</t>
  </si>
  <si>
    <t xml:space="preserve">        Voán CP thuôøng</t>
  </si>
  <si>
    <t>%</t>
  </si>
  <si>
    <t xml:space="preserve">Toång soá </t>
  </si>
  <si>
    <t>Voán CP thöôøng</t>
  </si>
  <si>
    <t xml:space="preserve">Voán ñaàu tö cuûa nhaø nöôùc </t>
  </si>
  <si>
    <t>Voán goùp ( coå ñoäng, thaønh vieân,…)</t>
  </si>
  <si>
    <t>Voán khaùc</t>
  </si>
  <si>
    <t xml:space="preserve">Thaëng dö voán coá phaàn </t>
  </si>
  <si>
    <t xml:space="preserve">Coå phieáu ngaân quyõ </t>
  </si>
  <si>
    <t xml:space="preserve">    Laäp   ngaøy  31  thaùng  12   naêm  2007</t>
  </si>
  <si>
    <t xml:space="preserve">                             Quyù IV- 2007</t>
  </si>
  <si>
    <t xml:space="preserve">                                                        Quý IV / 2007</t>
  </si>
  <si>
    <t>QUYÙ    IV</t>
  </si>
  <si>
    <t>Caùc khoản phaûi thu khaùc</t>
  </si>
  <si>
    <t xml:space="preserve">Ñaàu  tö vaøo cơ sôû kinh doanh ñoàng kieåm soaùt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</si>
</sst>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51">
    <font>
      <sz val="10"/>
      <name val="VNI-Times"/>
      <family val="0"/>
    </font>
    <font>
      <b/>
      <sz val="14"/>
      <name val="VNI-Times"/>
      <family val="0"/>
    </font>
    <font>
      <b/>
      <sz val="12"/>
      <name val="VNI-Times"/>
      <family val="0"/>
    </font>
    <font>
      <sz val="12"/>
      <name val="VNI-Times"/>
      <family val="0"/>
    </font>
    <font>
      <b/>
      <sz val="18"/>
      <name val="VNI-Times"/>
      <family val="0"/>
    </font>
    <font>
      <b/>
      <i/>
      <sz val="14"/>
      <name val="VNI-Times"/>
      <family val="0"/>
    </font>
    <font>
      <b/>
      <i/>
      <sz val="12"/>
      <name val="VNI-Times"/>
      <family val="0"/>
    </font>
    <font>
      <sz val="14"/>
      <name val="VNI-Times"/>
      <family val="0"/>
    </font>
    <font>
      <sz val="11"/>
      <name val="VNI-Times"/>
      <family val="0"/>
    </font>
    <font>
      <sz val="10.8"/>
      <name val="VNI-Times"/>
      <family val="0"/>
    </font>
    <font>
      <b/>
      <sz val="11"/>
      <name val="vni-times"/>
      <family val="0"/>
    </font>
    <font>
      <sz val="13"/>
      <name val="vni-times"/>
      <family val="0"/>
    </font>
    <font>
      <i/>
      <sz val="11"/>
      <name val="VNI-Times"/>
      <family val="0"/>
    </font>
    <font>
      <sz val="9"/>
      <name val="VNI-Times"/>
      <family val="0"/>
    </font>
    <font>
      <sz val="8"/>
      <name val="VNI-Times"/>
      <family val="0"/>
    </font>
    <font>
      <sz val="18"/>
      <name val="VNI-Souvir"/>
      <family val="0"/>
    </font>
    <font>
      <i/>
      <sz val="10"/>
      <name val="VNI-Times"/>
      <family val="0"/>
    </font>
    <font>
      <b/>
      <sz val="9"/>
      <name val="VNI-Times"/>
      <family val="0"/>
    </font>
    <font>
      <b/>
      <sz val="10"/>
      <name val="VNI-Times"/>
      <family val="0"/>
    </font>
    <font>
      <sz val="10"/>
      <name val="VNI-Souvir"/>
      <family val="0"/>
    </font>
    <font>
      <sz val="12"/>
      <name val="VNI-Swiss-Condense"/>
      <family val="0"/>
    </font>
    <font>
      <sz val="11"/>
      <name val="VNI-Swiss-Condense"/>
      <family val="0"/>
    </font>
    <font>
      <i/>
      <sz val="9"/>
      <name val="VNI-Times"/>
      <family val="0"/>
    </font>
    <font>
      <i/>
      <sz val="8"/>
      <color indexed="10"/>
      <name val="VNI-Times"/>
      <family val="0"/>
    </font>
    <font>
      <i/>
      <sz val="10"/>
      <color indexed="10"/>
      <name val="VNI-Times"/>
      <family val="0"/>
    </font>
    <font>
      <i/>
      <sz val="8"/>
      <name val="VNI-Times"/>
      <family val="0"/>
    </font>
    <font>
      <b/>
      <sz val="12"/>
      <name val="VNI-Swiss-Condense"/>
      <family val="0"/>
    </font>
    <font>
      <sz val="10"/>
      <color indexed="10"/>
      <name val="VNI-Times"/>
      <family val="0"/>
    </font>
    <font>
      <b/>
      <sz val="10"/>
      <name val="VNI-Souvir"/>
      <family val="0"/>
    </font>
    <font>
      <b/>
      <i/>
      <sz val="10"/>
      <name val="VNI-Times"/>
      <family val="0"/>
    </font>
    <font>
      <b/>
      <i/>
      <u val="single"/>
      <sz val="9"/>
      <name val="VNI-Revue"/>
      <family val="0"/>
    </font>
    <font>
      <b/>
      <i/>
      <sz val="9"/>
      <name val="VNI-Times"/>
      <family val="0"/>
    </font>
    <font>
      <i/>
      <sz val="12"/>
      <name val="VNI-Times"/>
      <family val="0"/>
    </font>
    <font>
      <b/>
      <sz val="12"/>
      <name val="VNI-StageCoach"/>
      <family val="0"/>
    </font>
    <font>
      <b/>
      <i/>
      <sz val="12"/>
      <name val="VNI-StageCoach"/>
      <family val="0"/>
    </font>
    <font>
      <i/>
      <u val="single"/>
      <sz val="10"/>
      <name val="VNI-Times"/>
      <family val="0"/>
    </font>
    <font>
      <b/>
      <i/>
      <sz val="12"/>
      <name val="VNI-Swiss-Condense"/>
      <family val="0"/>
    </font>
    <font>
      <b/>
      <i/>
      <sz val="11"/>
      <name val="VNI-Swiss-Condense"/>
      <family val="0"/>
    </font>
    <font>
      <b/>
      <u val="single"/>
      <sz val="9"/>
      <name val="VNI-Times"/>
      <family val="0"/>
    </font>
    <font>
      <b/>
      <u val="single"/>
      <sz val="10"/>
      <name val="VNI-Times"/>
      <family val="0"/>
    </font>
    <font>
      <b/>
      <i/>
      <u val="single"/>
      <sz val="10"/>
      <name val="VNI-Times"/>
      <family val="0"/>
    </font>
    <font>
      <b/>
      <i/>
      <sz val="11"/>
      <name val="VNI-Times"/>
      <family val="0"/>
    </font>
    <font>
      <b/>
      <sz val="16"/>
      <name val="vni-times"/>
      <family val="0"/>
    </font>
    <font>
      <b/>
      <i/>
      <u val="single"/>
      <sz val="11"/>
      <name val="VNI-Times"/>
      <family val="0"/>
    </font>
    <font>
      <b/>
      <sz val="10"/>
      <color indexed="10"/>
      <name val="VNI-Times"/>
      <family val="0"/>
    </font>
    <font>
      <b/>
      <i/>
      <sz val="10"/>
      <color indexed="10"/>
      <name val="VNI-Times"/>
      <family val="0"/>
    </font>
    <font>
      <b/>
      <sz val="10"/>
      <color indexed="14"/>
      <name val="VNI-Times"/>
      <family val="0"/>
    </font>
    <font>
      <sz val="10"/>
      <color indexed="61"/>
      <name val="VNI-Times"/>
      <family val="0"/>
    </font>
    <font>
      <sz val="10"/>
      <color indexed="14"/>
      <name val="VNI-Times"/>
      <family val="0"/>
    </font>
    <font>
      <sz val="8"/>
      <color indexed="10"/>
      <name val="VNI-Times"/>
      <family val="0"/>
    </font>
    <font>
      <sz val="9"/>
      <color indexed="10"/>
      <name val="VNI-Times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164" fontId="2" fillId="0" borderId="3" xfId="15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4" fontId="8" fillId="0" borderId="4" xfId="15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164" fontId="2" fillId="0" borderId="4" xfId="15" applyNumberFormat="1" applyFont="1" applyBorder="1" applyAlignment="1">
      <alignment/>
    </xf>
    <xf numFmtId="0" fontId="3" fillId="0" borderId="4" xfId="0" applyFont="1" applyBorder="1" applyAlignment="1">
      <alignment/>
    </xf>
    <xf numFmtId="0" fontId="8" fillId="0" borderId="5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2" fillId="2" borderId="4" xfId="15" applyNumberFormat="1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5" fillId="0" borderId="0" xfId="0" applyFont="1" applyAlignment="1">
      <alignment/>
    </xf>
    <xf numFmtId="164" fontId="10" fillId="0" borderId="4" xfId="15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164" fontId="8" fillId="0" borderId="6" xfId="15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164" fontId="2" fillId="0" borderId="6" xfId="15" applyNumberFormat="1" applyFont="1" applyBorder="1" applyAlignment="1">
      <alignment/>
    </xf>
    <xf numFmtId="0" fontId="3" fillId="0" borderId="7" xfId="0" applyFont="1" applyBorder="1" applyAlignment="1">
      <alignment/>
    </xf>
    <xf numFmtId="164" fontId="8" fillId="0" borderId="7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164" fontId="8" fillId="0" borderId="9" xfId="15" applyNumberFormat="1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2" fillId="2" borderId="2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1" fillId="0" borderId="2" xfId="0" applyFont="1" applyBorder="1" applyAlignment="1">
      <alignment horizontal="center"/>
    </xf>
    <xf numFmtId="164" fontId="1" fillId="0" borderId="2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164" fontId="8" fillId="0" borderId="3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/>
    </xf>
    <xf numFmtId="164" fontId="8" fillId="0" borderId="0" xfId="15" applyNumberFormat="1" applyFont="1" applyAlignment="1">
      <alignment/>
    </xf>
    <xf numFmtId="0" fontId="11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164" fontId="8" fillId="0" borderId="8" xfId="15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9" fillId="3" borderId="12" xfId="0" applyFont="1" applyFill="1" applyBorder="1" applyAlignment="1">
      <alignment horizontal="center" wrapText="1"/>
    </xf>
    <xf numFmtId="164" fontId="10" fillId="3" borderId="5" xfId="15" applyNumberFormat="1" applyFont="1" applyFill="1" applyBorder="1" applyAlignment="1">
      <alignment horizontal="center"/>
    </xf>
    <xf numFmtId="164" fontId="10" fillId="3" borderId="12" xfId="15" applyNumberFormat="1" applyFont="1" applyFill="1" applyBorder="1" applyAlignment="1">
      <alignment/>
    </xf>
    <xf numFmtId="164" fontId="10" fillId="3" borderId="5" xfId="15" applyNumberFormat="1" applyFont="1" applyFill="1" applyBorder="1" applyAlignment="1">
      <alignment/>
    </xf>
    <xf numFmtId="0" fontId="0" fillId="0" borderId="5" xfId="0" applyFont="1" applyBorder="1" applyAlignment="1">
      <alignment horizontal="center"/>
    </xf>
    <xf numFmtId="164" fontId="0" fillId="0" borderId="5" xfId="15" applyNumberFormat="1" applyFont="1" applyBorder="1" applyAlignment="1">
      <alignment horizontal="center"/>
    </xf>
    <xf numFmtId="164" fontId="0" fillId="0" borderId="5" xfId="15" applyNumberFormat="1" applyFont="1" applyBorder="1" applyAlignment="1">
      <alignment/>
    </xf>
    <xf numFmtId="0" fontId="20" fillId="0" borderId="5" xfId="0" applyFont="1" applyFill="1" applyBorder="1" applyAlignment="1">
      <alignment/>
    </xf>
    <xf numFmtId="164" fontId="18" fillId="0" borderId="5" xfId="15" applyNumberFormat="1" applyFont="1" applyFill="1" applyBorder="1" applyAlignment="1">
      <alignment horizontal="center"/>
    </xf>
    <xf numFmtId="164" fontId="18" fillId="0" borderId="5" xfId="15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5" xfId="0" applyFont="1" applyFill="1" applyBorder="1" applyAlignment="1">
      <alignment horizontal="left" indent="4"/>
    </xf>
    <xf numFmtId="164" fontId="0" fillId="0" borderId="5" xfId="15" applyNumberFormat="1" applyFont="1" applyFill="1" applyBorder="1" applyAlignment="1">
      <alignment horizontal="center"/>
    </xf>
    <xf numFmtId="164" fontId="0" fillId="0" borderId="5" xfId="15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1" fillId="0" borderId="5" xfId="0" applyFont="1" applyFill="1" applyBorder="1" applyAlignment="1">
      <alignment/>
    </xf>
    <xf numFmtId="0" fontId="16" fillId="0" borderId="0" xfId="0" applyFont="1" applyFill="1" applyAlignment="1">
      <alignment/>
    </xf>
    <xf numFmtId="0" fontId="22" fillId="0" borderId="0" xfId="0" applyFont="1" applyFill="1" applyAlignment="1">
      <alignment/>
    </xf>
    <xf numFmtId="164" fontId="0" fillId="0" borderId="0" xfId="15" applyNumberFormat="1" applyFont="1" applyFill="1" applyAlignment="1">
      <alignment/>
    </xf>
    <xf numFmtId="0" fontId="23" fillId="0" borderId="5" xfId="0" applyFont="1" applyFill="1" applyBorder="1" applyAlignment="1">
      <alignment horizontal="left" indent="4"/>
    </xf>
    <xf numFmtId="0" fontId="25" fillId="0" borderId="5" xfId="0" applyFont="1" applyFill="1" applyBorder="1" applyAlignment="1">
      <alignment horizontal="left" indent="4"/>
    </xf>
    <xf numFmtId="0" fontId="26" fillId="0" borderId="0" xfId="0" applyFont="1" applyFill="1" applyBorder="1" applyAlignment="1">
      <alignment/>
    </xf>
    <xf numFmtId="0" fontId="24" fillId="0" borderId="5" xfId="0" applyFont="1" applyFill="1" applyBorder="1" applyAlignment="1">
      <alignment horizontal="left" indent="4"/>
    </xf>
    <xf numFmtId="0" fontId="1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5" fillId="0" borderId="1" xfId="0" applyFont="1" applyFill="1" applyBorder="1" applyAlignment="1">
      <alignment horizontal="left" indent="4"/>
    </xf>
    <xf numFmtId="164" fontId="0" fillId="0" borderId="1" xfId="15" applyNumberFormat="1" applyFont="1" applyFill="1" applyBorder="1" applyAlignment="1">
      <alignment horizontal="center"/>
    </xf>
    <xf numFmtId="164" fontId="0" fillId="0" borderId="1" xfId="15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164" fontId="18" fillId="0" borderId="1" xfId="15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8" fillId="3" borderId="12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7" fillId="0" borderId="5" xfId="0" applyFont="1" applyFill="1" applyBorder="1" applyAlignment="1">
      <alignment/>
    </xf>
    <xf numFmtId="0" fontId="29" fillId="0" borderId="5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4" fontId="18" fillId="0" borderId="5" xfId="15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164" fontId="10" fillId="0" borderId="1" xfId="15" applyNumberFormat="1" applyFont="1" applyFill="1" applyBorder="1" applyAlignment="1">
      <alignment horizontal="center"/>
    </xf>
    <xf numFmtId="164" fontId="10" fillId="0" borderId="1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left"/>
    </xf>
    <xf numFmtId="164" fontId="10" fillId="0" borderId="0" xfId="15" applyNumberFormat="1" applyFont="1" applyFill="1" applyBorder="1" applyAlignment="1">
      <alignment horizontal="center"/>
    </xf>
    <xf numFmtId="164" fontId="10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164" fontId="13" fillId="0" borderId="0" xfId="15" applyNumberFormat="1" applyFont="1" applyAlignment="1">
      <alignment horizontal="center"/>
    </xf>
    <xf numFmtId="164" fontId="13" fillId="0" borderId="0" xfId="15" applyNumberFormat="1" applyFont="1" applyAlignment="1">
      <alignment/>
    </xf>
    <xf numFmtId="0" fontId="3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64" fontId="31" fillId="0" borderId="1" xfId="15" applyNumberFormat="1" applyFont="1" applyBorder="1" applyAlignment="1">
      <alignment horizontal="left"/>
    </xf>
    <xf numFmtId="0" fontId="31" fillId="0" borderId="14" xfId="0" applyFont="1" applyBorder="1" applyAlignment="1">
      <alignment/>
    </xf>
    <xf numFmtId="164" fontId="22" fillId="0" borderId="2" xfId="15" applyNumberFormat="1" applyFont="1" applyBorder="1" applyAlignment="1">
      <alignment horizontal="left"/>
    </xf>
    <xf numFmtId="164" fontId="22" fillId="0" borderId="1" xfId="15" applyNumberFormat="1" applyFont="1" applyBorder="1" applyAlignment="1">
      <alignment horizontal="left"/>
    </xf>
    <xf numFmtId="164" fontId="22" fillId="0" borderId="1" xfId="15" applyNumberFormat="1" applyFont="1" applyBorder="1" applyAlignment="1">
      <alignment/>
    </xf>
    <xf numFmtId="0" fontId="18" fillId="0" borderId="0" xfId="0" applyFont="1" applyAlignment="1">
      <alignment horizontal="center"/>
    </xf>
    <xf numFmtId="43" fontId="22" fillId="0" borderId="1" xfId="15" applyNumberFormat="1" applyFont="1" applyBorder="1" applyAlignment="1">
      <alignment/>
    </xf>
    <xf numFmtId="0" fontId="31" fillId="0" borderId="13" xfId="0" applyFont="1" applyBorder="1" applyAlignment="1">
      <alignment/>
    </xf>
    <xf numFmtId="164" fontId="22" fillId="0" borderId="13" xfId="15" applyNumberFormat="1" applyFont="1" applyBorder="1" applyAlignment="1">
      <alignment horizontal="left"/>
    </xf>
    <xf numFmtId="164" fontId="22" fillId="0" borderId="13" xfId="15" applyNumberFormat="1" applyFont="1" applyBorder="1" applyAlignment="1">
      <alignment/>
    </xf>
    <xf numFmtId="0" fontId="29" fillId="0" borderId="0" xfId="0" applyFont="1" applyBorder="1" applyAlignment="1">
      <alignment/>
    </xf>
    <xf numFmtId="164" fontId="0" fillId="0" borderId="0" xfId="15" applyNumberFormat="1" applyFont="1" applyBorder="1" applyAlignment="1">
      <alignment horizontal="left"/>
    </xf>
    <xf numFmtId="164" fontId="0" fillId="0" borderId="0" xfId="15" applyNumberFormat="1" applyFont="1" applyBorder="1" applyAlignment="1">
      <alignment/>
    </xf>
    <xf numFmtId="43" fontId="0" fillId="0" borderId="0" xfId="15" applyNumberFormat="1" applyFont="1" applyBorder="1" applyAlignment="1">
      <alignment horizontal="left"/>
    </xf>
    <xf numFmtId="43" fontId="0" fillId="0" borderId="0" xfId="15" applyNumberFormat="1" applyFont="1" applyBorder="1" applyAlignment="1">
      <alignment/>
    </xf>
    <xf numFmtId="0" fontId="29" fillId="0" borderId="0" xfId="0" applyFont="1" applyAlignment="1">
      <alignment horizontal="center"/>
    </xf>
    <xf numFmtId="164" fontId="0" fillId="0" borderId="0" xfId="15" applyNumberFormat="1" applyFont="1" applyAlignment="1">
      <alignment/>
    </xf>
    <xf numFmtId="164" fontId="18" fillId="3" borderId="5" xfId="15" applyNumberFormat="1" applyFont="1" applyFill="1" applyBorder="1" applyAlignment="1">
      <alignment/>
    </xf>
    <xf numFmtId="164" fontId="18" fillId="0" borderId="1" xfId="15" applyNumberFormat="1" applyFont="1" applyFill="1" applyBorder="1" applyAlignment="1">
      <alignment/>
    </xf>
    <xf numFmtId="0" fontId="16" fillId="0" borderId="0" xfId="0" applyFont="1" applyBorder="1" applyAlignment="1">
      <alignment horizontal="right"/>
    </xf>
    <xf numFmtId="0" fontId="34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18" fillId="2" borderId="5" xfId="0" applyFont="1" applyFill="1" applyBorder="1" applyAlignment="1" quotePrefix="1">
      <alignment horizontal="center"/>
    </xf>
    <xf numFmtId="164" fontId="44" fillId="2" borderId="5" xfId="15" applyNumberFormat="1" applyFont="1" applyFill="1" applyBorder="1" applyAlignment="1">
      <alignment/>
    </xf>
    <xf numFmtId="164" fontId="45" fillId="0" borderId="5" xfId="15" applyNumberFormat="1" applyFont="1" applyBorder="1" applyAlignment="1">
      <alignment/>
    </xf>
    <xf numFmtId="0" fontId="18" fillId="0" borderId="5" xfId="0" applyFont="1" applyBorder="1" applyAlignment="1">
      <alignment/>
    </xf>
    <xf numFmtId="0" fontId="10" fillId="0" borderId="5" xfId="0" applyFont="1" applyBorder="1" applyAlignment="1" quotePrefix="1">
      <alignment horizontal="center"/>
    </xf>
    <xf numFmtId="0" fontId="0" fillId="0" borderId="5" xfId="0" applyFont="1" applyBorder="1" applyAlignment="1" quotePrefix="1">
      <alignment horizontal="center"/>
    </xf>
    <xf numFmtId="164" fontId="2" fillId="0" borderId="5" xfId="15" applyNumberFormat="1" applyFont="1" applyBorder="1" applyAlignment="1">
      <alignment/>
    </xf>
    <xf numFmtId="164" fontId="10" fillId="0" borderId="5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10" fillId="0" borderId="5" xfId="0" applyFont="1" applyBorder="1" applyAlignment="1">
      <alignment/>
    </xf>
    <xf numFmtId="0" fontId="8" fillId="0" borderId="5" xfId="0" applyFont="1" applyBorder="1" applyAlignment="1" quotePrefix="1">
      <alignment horizontal="center"/>
    </xf>
    <xf numFmtId="0" fontId="18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164" fontId="10" fillId="0" borderId="5" xfId="15" applyNumberFormat="1" applyFont="1" applyBorder="1" applyAlignment="1">
      <alignment horizontal="left" indent="4"/>
    </xf>
    <xf numFmtId="0" fontId="10" fillId="0" borderId="0" xfId="0" applyFont="1" applyAlignment="1">
      <alignment/>
    </xf>
    <xf numFmtId="0" fontId="10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164" fontId="8" fillId="0" borderId="5" xfId="15" applyNumberFormat="1" applyFont="1" applyBorder="1" applyAlignment="1">
      <alignment horizontal="left" indent="4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15" applyNumberFormat="1" applyFont="1" applyBorder="1" applyAlignment="1">
      <alignment/>
    </xf>
    <xf numFmtId="164" fontId="16" fillId="0" borderId="0" xfId="15" applyNumberFormat="1" applyFont="1" applyAlignment="1">
      <alignment/>
    </xf>
    <xf numFmtId="164" fontId="29" fillId="0" borderId="0" xfId="15" applyNumberFormat="1" applyFont="1" applyAlignment="1">
      <alignment horizontal="left"/>
    </xf>
    <xf numFmtId="164" fontId="29" fillId="0" borderId="0" xfId="15" applyNumberFormat="1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18" fillId="2" borderId="0" xfId="0" applyFont="1" applyFill="1" applyBorder="1" applyAlignment="1">
      <alignment/>
    </xf>
    <xf numFmtId="0" fontId="18" fillId="2" borderId="17" xfId="0" applyFont="1" applyFill="1" applyBorder="1" applyAlignment="1">
      <alignment/>
    </xf>
    <xf numFmtId="0" fontId="17" fillId="4" borderId="1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5" xfId="0" applyFont="1" applyBorder="1" applyAlignment="1">
      <alignment horizontal="center"/>
    </xf>
    <xf numFmtId="0" fontId="39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29" fillId="0" borderId="18" xfId="0" applyFont="1" applyBorder="1" applyAlignment="1">
      <alignment horizontal="left"/>
    </xf>
    <xf numFmtId="0" fontId="18" fillId="0" borderId="5" xfId="0" applyFont="1" applyBorder="1" applyAlignment="1" quotePrefix="1">
      <alignment horizontal="center"/>
    </xf>
    <xf numFmtId="164" fontId="18" fillId="0" borderId="5" xfId="15" applyNumberFormat="1" applyFont="1" applyBorder="1" applyAlignment="1">
      <alignment/>
    </xf>
    <xf numFmtId="0" fontId="16" fillId="0" borderId="5" xfId="0" applyFont="1" applyBorder="1" applyAlignment="1" quotePrefix="1">
      <alignment horizontal="center"/>
    </xf>
    <xf numFmtId="164" fontId="29" fillId="0" borderId="5" xfId="15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164" fontId="0" fillId="5" borderId="5" xfId="15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15" applyNumberFormat="1" applyFont="1" applyAlignment="1">
      <alignment horizontal="center"/>
    </xf>
    <xf numFmtId="0" fontId="13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27" fillId="0" borderId="5" xfId="15" applyNumberFormat="1" applyFont="1" applyBorder="1" applyAlignment="1">
      <alignment/>
    </xf>
    <xf numFmtId="0" fontId="39" fillId="0" borderId="18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64" fontId="18" fillId="0" borderId="0" xfId="15" applyNumberFormat="1" applyFont="1" applyAlignment="1">
      <alignment/>
    </xf>
    <xf numFmtId="0" fontId="0" fillId="0" borderId="16" xfId="0" applyFont="1" applyBorder="1" applyAlignment="1">
      <alignment horizontal="center"/>
    </xf>
    <xf numFmtId="0" fontId="29" fillId="2" borderId="18" xfId="0" applyFont="1" applyFill="1" applyBorder="1" applyAlignment="1">
      <alignment horizontal="left"/>
    </xf>
    <xf numFmtId="164" fontId="18" fillId="0" borderId="16" xfId="15" applyNumberFormat="1" applyFont="1" applyBorder="1" applyAlignment="1">
      <alignment/>
    </xf>
    <xf numFmtId="0" fontId="29" fillId="0" borderId="0" xfId="0" applyFont="1" applyBorder="1" applyAlignment="1">
      <alignment horizontal="left" indent="2"/>
    </xf>
    <xf numFmtId="0" fontId="41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 quotePrefix="1">
      <alignment horizontal="center"/>
    </xf>
    <xf numFmtId="0" fontId="40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8" fillId="0" borderId="0" xfId="0" applyFont="1" applyAlignment="1" quotePrefix="1">
      <alignment/>
    </xf>
    <xf numFmtId="0" fontId="10" fillId="0" borderId="12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64" fontId="10" fillId="0" borderId="1" xfId="15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6" xfId="0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164" fontId="10" fillId="0" borderId="10" xfId="15" applyNumberFormat="1" applyFont="1" applyBorder="1" applyAlignment="1">
      <alignment/>
    </xf>
    <xf numFmtId="0" fontId="8" fillId="0" borderId="8" xfId="0" applyFont="1" applyBorder="1" applyAlignment="1">
      <alignment/>
    </xf>
    <xf numFmtId="164" fontId="10" fillId="0" borderId="8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29" fillId="2" borderId="5" xfId="0" applyFont="1" applyFill="1" applyBorder="1" applyAlignment="1" quotePrefix="1">
      <alignment horizontal="center"/>
    </xf>
    <xf numFmtId="0" fontId="8" fillId="0" borderId="0" xfId="0" applyFont="1" applyFill="1" applyAlignment="1">
      <alignment horizontal="right"/>
    </xf>
    <xf numFmtId="164" fontId="14" fillId="0" borderId="0" xfId="15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44" fontId="43" fillId="0" borderId="0" xfId="17" applyFont="1" applyAlignment="1">
      <alignment horizontal="center"/>
    </xf>
    <xf numFmtId="164" fontId="8" fillId="0" borderId="0" xfId="15" applyNumberFormat="1" applyFont="1" applyFill="1" applyAlignment="1" quotePrefix="1">
      <alignment horizontal="center"/>
    </xf>
    <xf numFmtId="164" fontId="8" fillId="0" borderId="0" xfId="15" applyNumberFormat="1" applyFont="1" applyFill="1" applyAlignment="1">
      <alignment/>
    </xf>
    <xf numFmtId="0" fontId="12" fillId="0" borderId="0" xfId="0" applyFont="1" applyAlignment="1" quotePrefix="1">
      <alignment/>
    </xf>
    <xf numFmtId="164" fontId="12" fillId="0" borderId="0" xfId="15" applyNumberFormat="1" applyFont="1" applyFill="1" applyAlignment="1">
      <alignment/>
    </xf>
    <xf numFmtId="0" fontId="10" fillId="0" borderId="0" xfId="0" applyFont="1" applyAlignment="1">
      <alignment horizontal="right"/>
    </xf>
    <xf numFmtId="164" fontId="10" fillId="0" borderId="0" xfId="15" applyNumberFormat="1" applyFont="1" applyFill="1" applyAlignment="1">
      <alignment/>
    </xf>
    <xf numFmtId="0" fontId="40" fillId="0" borderId="0" xfId="0" applyFont="1" applyFill="1" applyAlignment="1">
      <alignment horizontal="center"/>
    </xf>
    <xf numFmtId="0" fontId="8" fillId="0" borderId="0" xfId="0" applyFont="1" applyAlignment="1" quotePrefix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32" fillId="0" borderId="0" xfId="0" applyFont="1" applyAlignment="1">
      <alignment/>
    </xf>
    <xf numFmtId="0" fontId="18" fillId="4" borderId="15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4" borderId="2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164" fontId="45" fillId="2" borderId="5" xfId="15" applyNumberFormat="1" applyFont="1" applyFill="1" applyBorder="1" applyAlignment="1">
      <alignment/>
    </xf>
    <xf numFmtId="164" fontId="29" fillId="2" borderId="5" xfId="15" applyNumberFormat="1" applyFont="1" applyFill="1" applyBorder="1" applyAlignment="1">
      <alignment/>
    </xf>
    <xf numFmtId="0" fontId="18" fillId="2" borderId="18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left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18" fillId="2" borderId="16" xfId="0" applyFont="1" applyFill="1" applyBorder="1" applyAlignment="1" quotePrefix="1">
      <alignment horizontal="center"/>
    </xf>
    <xf numFmtId="164" fontId="18" fillId="2" borderId="5" xfId="15" applyNumberFormat="1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164" fontId="0" fillId="7" borderId="10" xfId="15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4" fontId="10" fillId="0" borderId="0" xfId="15" applyNumberFormat="1" applyFont="1" applyBorder="1" applyAlignment="1">
      <alignment/>
    </xf>
    <xf numFmtId="164" fontId="10" fillId="0" borderId="13" xfId="15" applyNumberFormat="1" applyFont="1" applyBorder="1" applyAlignment="1">
      <alignment/>
    </xf>
    <xf numFmtId="0" fontId="18" fillId="0" borderId="15" xfId="0" applyFont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0" fillId="3" borderId="12" xfId="0" applyFont="1" applyFill="1" applyBorder="1" applyAlignment="1">
      <alignment/>
    </xf>
    <xf numFmtId="164" fontId="46" fillId="6" borderId="1" xfId="15" applyNumberFormat="1" applyFont="1" applyFill="1" applyBorder="1" applyAlignment="1">
      <alignment/>
    </xf>
    <xf numFmtId="164" fontId="47" fillId="0" borderId="0" xfId="0" applyNumberFormat="1" applyFont="1" applyAlignment="1">
      <alignment/>
    </xf>
    <xf numFmtId="164" fontId="27" fillId="0" borderId="0" xfId="15" applyNumberFormat="1" applyFont="1" applyAlignment="1">
      <alignment/>
    </xf>
    <xf numFmtId="164" fontId="48" fillId="0" borderId="10" xfId="15" applyNumberFormat="1" applyFont="1" applyBorder="1" applyAlignment="1">
      <alignment/>
    </xf>
    <xf numFmtId="164" fontId="48" fillId="0" borderId="4" xfId="15" applyNumberFormat="1" applyFont="1" applyBorder="1" applyAlignment="1">
      <alignment/>
    </xf>
    <xf numFmtId="164" fontId="48" fillId="0" borderId="6" xfId="15" applyNumberFormat="1" applyFont="1" applyBorder="1" applyAlignment="1">
      <alignment/>
    </xf>
    <xf numFmtId="164" fontId="46" fillId="0" borderId="1" xfId="15" applyNumberFormat="1" applyFont="1" applyBorder="1" applyAlignment="1">
      <alignment/>
    </xf>
    <xf numFmtId="0" fontId="6" fillId="3" borderId="1" xfId="0" applyFont="1" applyFill="1" applyBorder="1" applyAlignment="1">
      <alignment horizontal="left"/>
    </xf>
    <xf numFmtId="164" fontId="48" fillId="3" borderId="1" xfId="15" applyNumberFormat="1" applyFont="1" applyFill="1" applyBorder="1" applyAlignment="1">
      <alignment/>
    </xf>
    <xf numFmtId="164" fontId="14" fillId="0" borderId="0" xfId="0" applyNumberFormat="1" applyFont="1" applyAlignment="1">
      <alignment/>
    </xf>
    <xf numFmtId="0" fontId="6" fillId="3" borderId="1" xfId="0" applyFont="1" applyFill="1" applyBorder="1" applyAlignment="1">
      <alignment horizontal="center"/>
    </xf>
    <xf numFmtId="164" fontId="46" fillId="0" borderId="10" xfId="15" applyNumberFormat="1" applyFont="1" applyBorder="1" applyAlignment="1">
      <alignment/>
    </xf>
    <xf numFmtId="164" fontId="46" fillId="0" borderId="3" xfId="15" applyNumberFormat="1" applyFont="1" applyBorder="1" applyAlignment="1">
      <alignment/>
    </xf>
    <xf numFmtId="164" fontId="46" fillId="0" borderId="8" xfId="15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64" fontId="49" fillId="0" borderId="1" xfId="15" applyNumberFormat="1" applyFont="1" applyBorder="1" applyAlignment="1">
      <alignment/>
    </xf>
    <xf numFmtId="164" fontId="13" fillId="0" borderId="1" xfId="15" applyNumberFormat="1" applyFont="1" applyBorder="1" applyAlignment="1">
      <alignment/>
    </xf>
    <xf numFmtId="164" fontId="14" fillId="0" borderId="1" xfId="15" applyNumberFormat="1" applyFont="1" applyBorder="1" applyAlignment="1">
      <alignment/>
    </xf>
    <xf numFmtId="0" fontId="0" fillId="0" borderId="10" xfId="0" applyFont="1" applyBorder="1" applyAlignment="1">
      <alignment/>
    </xf>
    <xf numFmtId="164" fontId="50" fillId="0" borderId="10" xfId="15" applyNumberFormat="1" applyFont="1" applyBorder="1" applyAlignment="1">
      <alignment/>
    </xf>
    <xf numFmtId="164" fontId="13" fillId="0" borderId="10" xfId="15" applyNumberFormat="1" applyFont="1" applyBorder="1" applyAlignment="1">
      <alignment/>
    </xf>
    <xf numFmtId="0" fontId="0" fillId="0" borderId="4" xfId="0" applyFont="1" applyBorder="1" applyAlignment="1">
      <alignment/>
    </xf>
    <xf numFmtId="164" fontId="13" fillId="0" borderId="4" xfId="15" applyNumberFormat="1" applyFont="1" applyBorder="1" applyAlignment="1">
      <alignment/>
    </xf>
    <xf numFmtId="0" fontId="0" fillId="0" borderId="8" xfId="0" applyFont="1" applyBorder="1" applyAlignment="1">
      <alignment/>
    </xf>
    <xf numFmtId="164" fontId="13" fillId="0" borderId="8" xfId="15" applyNumberFormat="1" applyFont="1" applyBorder="1" applyAlignment="1">
      <alignment/>
    </xf>
    <xf numFmtId="0" fontId="6" fillId="0" borderId="12" xfId="0" applyFont="1" applyBorder="1" applyAlignment="1">
      <alignment/>
    </xf>
    <xf numFmtId="164" fontId="14" fillId="0" borderId="12" xfId="15" applyNumberFormat="1" applyFont="1" applyBorder="1" applyAlignment="1">
      <alignment/>
    </xf>
    <xf numFmtId="164" fontId="13" fillId="0" borderId="12" xfId="15" applyNumberFormat="1" applyFont="1" applyBorder="1" applyAlignment="1">
      <alignment/>
    </xf>
    <xf numFmtId="0" fontId="6" fillId="0" borderId="10" xfId="0" applyFont="1" applyBorder="1" applyAlignment="1">
      <alignment/>
    </xf>
    <xf numFmtId="164" fontId="13" fillId="0" borderId="5" xfId="15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5" xfId="0" applyFont="1" applyBorder="1" applyAlignment="1">
      <alignment/>
    </xf>
    <xf numFmtId="0" fontId="0" fillId="0" borderId="23" xfId="0" applyFont="1" applyBorder="1" applyAlignment="1">
      <alignment/>
    </xf>
    <xf numFmtId="164" fontId="17" fillId="0" borderId="17" xfId="15" applyNumberFormat="1" applyFont="1" applyBorder="1" applyAlignment="1">
      <alignment/>
    </xf>
    <xf numFmtId="43" fontId="0" fillId="0" borderId="12" xfId="15" applyFont="1" applyBorder="1" applyAlignment="1">
      <alignment/>
    </xf>
    <xf numFmtId="164" fontId="13" fillId="0" borderId="3" xfId="15" applyNumberFormat="1" applyFont="1" applyBorder="1" applyAlignment="1">
      <alignment/>
    </xf>
    <xf numFmtId="0" fontId="0" fillId="0" borderId="24" xfId="0" applyFont="1" applyBorder="1" applyAlignment="1">
      <alignment/>
    </xf>
    <xf numFmtId="43" fontId="0" fillId="0" borderId="10" xfId="15" applyFont="1" applyBorder="1" applyAlignment="1">
      <alignment/>
    </xf>
    <xf numFmtId="164" fontId="13" fillId="0" borderId="24" xfId="15" applyNumberFormat="1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25" xfId="0" applyFont="1" applyBorder="1" applyAlignment="1">
      <alignment/>
    </xf>
    <xf numFmtId="164" fontId="13" fillId="0" borderId="25" xfId="15" applyNumberFormat="1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6" xfId="0" applyFont="1" applyBorder="1" applyAlignment="1">
      <alignment/>
    </xf>
    <xf numFmtId="164" fontId="13" fillId="0" borderId="6" xfId="15" applyNumberFormat="1" applyFont="1" applyBorder="1" applyAlignment="1">
      <alignment/>
    </xf>
    <xf numFmtId="0" fontId="18" fillId="0" borderId="14" xfId="0" applyFont="1" applyBorder="1" applyAlignment="1">
      <alignment/>
    </xf>
    <xf numFmtId="164" fontId="17" fillId="0" borderId="2" xfId="15" applyNumberFormat="1" applyFont="1" applyBorder="1" applyAlignment="1">
      <alignment/>
    </xf>
    <xf numFmtId="0" fontId="18" fillId="0" borderId="1" xfId="0" applyFont="1" applyBorder="1" applyAlignment="1">
      <alignment/>
    </xf>
    <xf numFmtId="164" fontId="17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44" fontId="33" fillId="0" borderId="20" xfId="17" applyFont="1" applyBorder="1" applyAlignment="1">
      <alignment horizontal="center"/>
    </xf>
    <xf numFmtId="43" fontId="11" fillId="0" borderId="0" xfId="0" applyNumberFormat="1" applyFont="1" applyAlignment="1">
      <alignment/>
    </xf>
    <xf numFmtId="164" fontId="13" fillId="0" borderId="24" xfId="15" applyNumberFormat="1" applyFont="1" applyBorder="1" applyAlignment="1">
      <alignment horizontal="center"/>
    </xf>
    <xf numFmtId="164" fontId="13" fillId="0" borderId="7" xfId="15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9" fillId="0" borderId="0" xfId="15" applyNumberFormat="1" applyFont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7" fillId="0" borderId="14" xfId="15" applyNumberFormat="1" applyFont="1" applyBorder="1" applyAlignment="1">
      <alignment horizontal="center"/>
    </xf>
    <xf numFmtId="164" fontId="17" fillId="0" borderId="2" xfId="15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64" fontId="13" fillId="0" borderId="27" xfId="15" applyNumberFormat="1" applyFont="1" applyBorder="1" applyAlignment="1">
      <alignment/>
    </xf>
    <xf numFmtId="164" fontId="13" fillId="0" borderId="28" xfId="15" applyNumberFormat="1" applyFont="1" applyBorder="1" applyAlignment="1">
      <alignment/>
    </xf>
    <xf numFmtId="0" fontId="22" fillId="0" borderId="13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4" borderId="14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yet%20toan%20tai%20chinh-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NG%20CAN%20DOI%20TK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can doi ke toanQ1"/>
      <sheetName val="Bang can doi ke toanQ2"/>
      <sheetName val="Bang can doi ke toanQ3"/>
      <sheetName val="Bang can doi ke toanQ4"/>
      <sheetName val="KQHDKD-Q1"/>
      <sheetName val="KQHDKD-Q2"/>
      <sheetName val="KQHDKD-Q3"/>
      <sheetName val="KQHDKD-Q4"/>
      <sheetName val="KQHDKD-nam"/>
      <sheetName val="KQHDKD-nam gui thue"/>
      <sheetName val="tinh hinh THNVu-Q.1"/>
      <sheetName val="tinh hinh THNVu-Q.2"/>
      <sheetName val="tinh hinh THNVu-Q.3"/>
      <sheetName val="tinh hinh THNVu-Q.4"/>
      <sheetName val="tinh hinh THNVu-NAM"/>
      <sheetName val="Thue GTGT DKT-Q1"/>
      <sheetName val="Thue GTGT DKT-Q2"/>
      <sheetName val="Thue GTGT DKT-Q3"/>
      <sheetName val="Thue GTGT DKT-Q4"/>
      <sheetName val="Thuyet minh BC tai chinhQ1-07"/>
      <sheetName val="Thuyet minh BC tai chinhQ2-07"/>
      <sheetName val="Thuyet minh BC tai chinhQ2- (D)"/>
      <sheetName val="Thuyet minh BC tai chinhQ3"/>
      <sheetName val="Thuyet minh BC tai chinhQ4"/>
      <sheetName val="Thuyet minh BC tai chinh nam"/>
      <sheetName val="4.tscd quy1"/>
      <sheetName val="4.tscd quy2"/>
      <sheetName val="4.tscd quy3"/>
      <sheetName val="4.tscd quy4"/>
      <sheetName val="4.tscd nam"/>
      <sheetName val="Thuyet minh BC tai chinh NAM "/>
      <sheetName val="4.tscd"/>
      <sheetName val="13.1+13.2"/>
      <sheetName val="13.1+13.2 (2)"/>
      <sheetName val="13.1+13.2 (3)"/>
      <sheetName val="13.1+13.2 (4)"/>
      <sheetName val="Luu chuyen tien te NAM(nhap)"/>
      <sheetName val="Luu chuyen tien te 6 thang(cu)"/>
      <sheetName val="Luu chuyen tien te quy3(cu)"/>
      <sheetName val="LCTT QUY1"/>
      <sheetName val="LCTT QUY2"/>
      <sheetName val="LCTT QUY3"/>
      <sheetName val="LCTT QUY4"/>
      <sheetName val="LCTT 6THANG"/>
      <sheetName val="LCTT 9THANG"/>
      <sheetName val="LCTT 12THANG"/>
      <sheetName val="2002-2007"/>
      <sheetName val="00000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1-07"/>
      <sheetName val="CD2-07"/>
      <sheetName val="CD3-07"/>
      <sheetName val="QUI1"/>
      <sheetName val="CD4-07 "/>
      <sheetName val="CD5-07"/>
      <sheetName val="CD6-07"/>
      <sheetName val="QUI2"/>
      <sheetName val="CD6T"/>
      <sheetName val="CD7-07"/>
      <sheetName val="CD8-07"/>
      <sheetName val="CD9-07"/>
      <sheetName val="QUI3"/>
      <sheetName val="CD9T"/>
      <sheetName val="CD10-07"/>
      <sheetName val="CD11-07"/>
      <sheetName val="CD12-07"/>
      <sheetName val="QUI4"/>
      <sheetName val="12T"/>
      <sheetName val="Sheet3"/>
      <sheetName val="00000000"/>
    </sheetNames>
    <sheetDataSet>
      <sheetData sheetId="12">
        <row r="35">
          <cell r="F35">
            <v>26550074997</v>
          </cell>
        </row>
        <row r="36">
          <cell r="F36">
            <v>3667232180</v>
          </cell>
        </row>
        <row r="37">
          <cell r="F37">
            <v>2129050642</v>
          </cell>
        </row>
        <row r="38">
          <cell r="F38">
            <v>944199840</v>
          </cell>
        </row>
      </sheetData>
      <sheetData sheetId="17">
        <row r="35">
          <cell r="B35">
            <v>26550074997</v>
          </cell>
        </row>
        <row r="36">
          <cell r="B36">
            <v>3667232180</v>
          </cell>
        </row>
        <row r="37">
          <cell r="B37">
            <v>2129050642</v>
          </cell>
        </row>
        <row r="38">
          <cell r="B38">
            <v>944199840</v>
          </cell>
        </row>
        <row r="40">
          <cell r="C40">
            <v>18121219270</v>
          </cell>
          <cell r="G40">
            <v>18716625866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="130" zoomScaleNormal="130" workbookViewId="0" topLeftCell="A4">
      <selection activeCell="F13" sqref="F13"/>
    </sheetView>
  </sheetViews>
  <sheetFormatPr defaultColWidth="9.00390625" defaultRowHeight="12.75"/>
  <cols>
    <col min="1" max="1" width="8.375" style="5" customWidth="1"/>
    <col min="2" max="2" width="45.875" style="4" customWidth="1"/>
    <col min="3" max="3" width="21.375" style="354" customWidth="1"/>
    <col min="4" max="4" width="20.00390625" style="4" customWidth="1"/>
    <col min="5" max="16384" width="9.125" style="4" customWidth="1"/>
  </cols>
  <sheetData>
    <row r="1" spans="1:3" s="2" customFormat="1" ht="27" customHeight="1">
      <c r="A1" s="1" t="s">
        <v>0</v>
      </c>
      <c r="C1" s="353"/>
    </row>
    <row r="2" ht="18">
      <c r="A2" s="3" t="s">
        <v>1</v>
      </c>
    </row>
    <row r="3" ht="27">
      <c r="B3" s="6" t="s">
        <v>2</v>
      </c>
    </row>
    <row r="4" ht="21" customHeight="1">
      <c r="B4" s="7" t="s">
        <v>598</v>
      </c>
    </row>
    <row r="5" spans="1:2" ht="24.75" customHeight="1">
      <c r="A5" s="4"/>
      <c r="B5" s="1" t="s">
        <v>3</v>
      </c>
    </row>
    <row r="6" spans="1:4" s="7" customFormat="1" ht="21">
      <c r="A6" s="8" t="s">
        <v>4</v>
      </c>
      <c r="B6" s="9" t="s">
        <v>5</v>
      </c>
      <c r="C6" s="355" t="s">
        <v>6</v>
      </c>
      <c r="D6" s="9" t="s">
        <v>7</v>
      </c>
    </row>
    <row r="7" spans="1:4" s="13" customFormat="1" ht="21">
      <c r="A7" s="10" t="s">
        <v>8</v>
      </c>
      <c r="B7" s="11" t="s">
        <v>9</v>
      </c>
      <c r="C7" s="12">
        <v>6699871621</v>
      </c>
      <c r="D7" s="12">
        <v>6760667840</v>
      </c>
    </row>
    <row r="8" spans="1:4" ht="17.25">
      <c r="A8" s="14">
        <v>1</v>
      </c>
      <c r="B8" s="15" t="s">
        <v>10</v>
      </c>
      <c r="C8" s="16">
        <v>3460305740</v>
      </c>
      <c r="D8" s="16">
        <v>3665006667</v>
      </c>
    </row>
    <row r="9" spans="1:4" ht="17.25">
      <c r="A9" s="14">
        <v>2</v>
      </c>
      <c r="B9" s="15" t="s">
        <v>11</v>
      </c>
      <c r="C9" s="16">
        <v>51418434</v>
      </c>
      <c r="D9" s="16">
        <v>204004233</v>
      </c>
    </row>
    <row r="10" spans="1:4" ht="17.25">
      <c r="A10" s="14">
        <v>3</v>
      </c>
      <c r="B10" s="15" t="s">
        <v>12</v>
      </c>
      <c r="C10" s="16">
        <v>2712404809</v>
      </c>
      <c r="D10" s="16">
        <v>2621161671</v>
      </c>
    </row>
    <row r="11" spans="1:4" ht="17.25">
      <c r="A11" s="14">
        <v>4</v>
      </c>
      <c r="B11" s="15" t="s">
        <v>13</v>
      </c>
      <c r="C11" s="16">
        <v>127406456</v>
      </c>
      <c r="D11" s="16">
        <v>141963669</v>
      </c>
    </row>
    <row r="12" spans="1:4" ht="17.25">
      <c r="A12" s="14">
        <v>5</v>
      </c>
      <c r="B12" s="15" t="s">
        <v>14</v>
      </c>
      <c r="C12" s="16">
        <v>348336182</v>
      </c>
      <c r="D12" s="16">
        <v>128531600</v>
      </c>
    </row>
    <row r="13" spans="1:4" s="13" customFormat="1" ht="21">
      <c r="A13" s="17" t="s">
        <v>15</v>
      </c>
      <c r="B13" s="18" t="s">
        <v>16</v>
      </c>
      <c r="C13" s="19">
        <v>18322309653</v>
      </c>
      <c r="D13" s="19">
        <v>19478364934</v>
      </c>
    </row>
    <row r="14" spans="1:4" ht="17.25">
      <c r="A14" s="14">
        <v>1</v>
      </c>
      <c r="B14" s="20" t="s">
        <v>577</v>
      </c>
      <c r="C14" s="16">
        <v>0</v>
      </c>
      <c r="D14" s="16">
        <v>0</v>
      </c>
    </row>
    <row r="15" spans="1:4" ht="17.25">
      <c r="A15" s="14">
        <v>2</v>
      </c>
      <c r="B15" s="20" t="s">
        <v>578</v>
      </c>
      <c r="C15" s="16">
        <v>15712953351</v>
      </c>
      <c r="D15" s="16">
        <v>15147053193</v>
      </c>
    </row>
    <row r="16" spans="1:4" ht="17.25">
      <c r="A16" s="14"/>
      <c r="B16" s="20" t="s">
        <v>17</v>
      </c>
      <c r="C16" s="16">
        <v>15566616429</v>
      </c>
      <c r="D16" s="16">
        <v>15147053193</v>
      </c>
    </row>
    <row r="17" spans="1:4" ht="17.25">
      <c r="A17" s="14"/>
      <c r="B17" s="20" t="s">
        <v>18</v>
      </c>
      <c r="C17" s="16">
        <v>22000000</v>
      </c>
      <c r="D17" s="16">
        <v>0</v>
      </c>
    </row>
    <row r="18" spans="1:4" ht="17.25">
      <c r="A18" s="14"/>
      <c r="B18" s="20" t="s">
        <v>19</v>
      </c>
      <c r="C18" s="16"/>
      <c r="D18" s="16">
        <v>0</v>
      </c>
    </row>
    <row r="19" spans="1:4" ht="17.25">
      <c r="A19" s="14"/>
      <c r="B19" s="21" t="s">
        <v>20</v>
      </c>
      <c r="C19" s="16">
        <v>124336922</v>
      </c>
      <c r="D19" s="16">
        <v>0</v>
      </c>
    </row>
    <row r="20" spans="1:4" ht="17.25">
      <c r="A20" s="14">
        <v>3</v>
      </c>
      <c r="B20" s="20" t="s">
        <v>579</v>
      </c>
      <c r="C20" s="16">
        <v>0</v>
      </c>
      <c r="D20" s="16">
        <v>0</v>
      </c>
    </row>
    <row r="21" spans="1:4" ht="17.25">
      <c r="A21" s="14">
        <v>4</v>
      </c>
      <c r="B21" s="20" t="s">
        <v>580</v>
      </c>
      <c r="C21" s="16">
        <v>1222000000</v>
      </c>
      <c r="D21" s="16">
        <v>2977564545</v>
      </c>
    </row>
    <row r="22" spans="1:4" ht="17.25">
      <c r="A22" s="14">
        <v>5</v>
      </c>
      <c r="B22" s="20" t="s">
        <v>21</v>
      </c>
      <c r="C22" s="16">
        <v>1387356302</v>
      </c>
      <c r="D22" s="16">
        <v>1353747196</v>
      </c>
    </row>
    <row r="23" spans="1:4" s="13" customFormat="1" ht="21">
      <c r="A23" s="22" t="s">
        <v>22</v>
      </c>
      <c r="B23" s="23" t="s">
        <v>23</v>
      </c>
      <c r="C23" s="24">
        <v>25022181274</v>
      </c>
      <c r="D23" s="24">
        <v>26239032774</v>
      </c>
    </row>
    <row r="24" spans="1:4" s="13" customFormat="1" ht="19.5">
      <c r="A24" s="25" t="s">
        <v>24</v>
      </c>
      <c r="B24" s="26" t="s">
        <v>25</v>
      </c>
      <c r="C24" s="19">
        <v>1254452319</v>
      </c>
      <c r="D24" s="19">
        <v>1787156540.5157142</v>
      </c>
    </row>
    <row r="25" spans="1:4" ht="17.25">
      <c r="A25" s="14">
        <v>1</v>
      </c>
      <c r="B25" s="20" t="s">
        <v>581</v>
      </c>
      <c r="C25" s="16">
        <v>1138755300</v>
      </c>
      <c r="D25" s="16">
        <v>1678359521.5157142</v>
      </c>
    </row>
    <row r="26" spans="1:4" ht="17.25">
      <c r="A26" s="14">
        <v>2</v>
      </c>
      <c r="B26" s="20" t="s">
        <v>26</v>
      </c>
      <c r="C26" s="16">
        <v>115697019</v>
      </c>
      <c r="D26" s="16">
        <v>108797019</v>
      </c>
    </row>
    <row r="27" spans="1:4" s="27" customFormat="1" ht="21">
      <c r="A27" s="25" t="s">
        <v>27</v>
      </c>
      <c r="B27" s="26" t="s">
        <v>28</v>
      </c>
      <c r="C27" s="19">
        <v>23767728955</v>
      </c>
      <c r="D27" s="19">
        <v>24451876233.484287</v>
      </c>
    </row>
    <row r="28" spans="1:4" s="29" customFormat="1" ht="17.25">
      <c r="A28" s="25">
        <v>1</v>
      </c>
      <c r="B28" s="18" t="s">
        <v>29</v>
      </c>
      <c r="C28" s="28">
        <v>23404568293</v>
      </c>
      <c r="D28" s="28">
        <v>24007283632.484287</v>
      </c>
    </row>
    <row r="29" spans="1:4" ht="17.25">
      <c r="A29" s="14"/>
      <c r="B29" s="20" t="s">
        <v>30</v>
      </c>
      <c r="C29" s="16">
        <v>17662969959</v>
      </c>
      <c r="D29" s="16">
        <v>17662969959</v>
      </c>
    </row>
    <row r="30" spans="1:4" ht="17.25">
      <c r="A30" s="14"/>
      <c r="B30" s="20" t="s">
        <v>31</v>
      </c>
      <c r="C30" s="16">
        <v>0</v>
      </c>
      <c r="D30" s="16">
        <v>0</v>
      </c>
    </row>
    <row r="31" spans="1:4" ht="17.25">
      <c r="A31" s="14"/>
      <c r="B31" s="20" t="s">
        <v>32</v>
      </c>
      <c r="C31" s="16">
        <v>1868174955</v>
      </c>
      <c r="D31" s="16">
        <v>1868174955</v>
      </c>
    </row>
    <row r="32" spans="1:4" ht="17.25">
      <c r="A32" s="14"/>
      <c r="B32" s="20" t="s">
        <v>33</v>
      </c>
      <c r="C32" s="16">
        <v>0</v>
      </c>
      <c r="D32" s="16">
        <v>0</v>
      </c>
    </row>
    <row r="33" spans="1:4" ht="17.25">
      <c r="A33" s="14"/>
      <c r="B33" s="20" t="s">
        <v>34</v>
      </c>
      <c r="C33" s="16">
        <v>0</v>
      </c>
      <c r="D33" s="16">
        <v>0</v>
      </c>
    </row>
    <row r="34" spans="1:4" ht="17.25">
      <c r="A34" s="14"/>
      <c r="B34" s="20" t="s">
        <v>35</v>
      </c>
      <c r="C34" s="16">
        <v>-0.35000000055879354</v>
      </c>
      <c r="D34" s="16">
        <v>0</v>
      </c>
    </row>
    <row r="35" spans="1:4" ht="17.25">
      <c r="A35" s="14"/>
      <c r="B35" s="20" t="s">
        <v>36</v>
      </c>
      <c r="C35" s="16">
        <v>1601592605.5026846</v>
      </c>
      <c r="D35" s="16">
        <v>1817166465</v>
      </c>
    </row>
    <row r="36" spans="1:4" ht="17.25">
      <c r="A36" s="14"/>
      <c r="B36" s="20" t="s">
        <v>37</v>
      </c>
      <c r="C36" s="16">
        <v>2271830773.059457</v>
      </c>
      <c r="D36" s="16">
        <v>2658972253.4842863</v>
      </c>
    </row>
    <row r="37" spans="1:4" ht="17.25">
      <c r="A37" s="30"/>
      <c r="B37" s="31" t="s">
        <v>38</v>
      </c>
      <c r="C37" s="32"/>
      <c r="D37" s="32"/>
    </row>
    <row r="38" spans="1:4" s="29" customFormat="1" ht="24" customHeight="1">
      <c r="A38" s="33">
        <v>2</v>
      </c>
      <c r="B38" s="34" t="s">
        <v>582</v>
      </c>
      <c r="C38" s="35">
        <v>363160662</v>
      </c>
      <c r="D38" s="35">
        <v>444592601</v>
      </c>
    </row>
    <row r="39" spans="1:4" s="29" customFormat="1" ht="17.25">
      <c r="A39" s="25"/>
      <c r="B39" s="36" t="s">
        <v>39</v>
      </c>
      <c r="C39" s="37">
        <v>363160662</v>
      </c>
      <c r="D39" s="37">
        <v>444592601</v>
      </c>
    </row>
    <row r="40" spans="1:4" s="29" customFormat="1" ht="17.25">
      <c r="A40" s="25"/>
      <c r="B40" s="36" t="s">
        <v>40</v>
      </c>
      <c r="C40" s="37"/>
      <c r="D40" s="37">
        <v>0</v>
      </c>
    </row>
    <row r="41" spans="1:4" s="29" customFormat="1" ht="17.25">
      <c r="A41" s="38"/>
      <c r="B41" s="39" t="s">
        <v>41</v>
      </c>
      <c r="C41" s="40"/>
      <c r="D41" s="37">
        <v>0</v>
      </c>
    </row>
    <row r="42" spans="1:4" s="2" customFormat="1" ht="22.5" customHeight="1">
      <c r="A42" s="41" t="s">
        <v>42</v>
      </c>
      <c r="B42" s="42" t="s">
        <v>43</v>
      </c>
      <c r="C42" s="43">
        <v>25022181274</v>
      </c>
      <c r="D42" s="43">
        <v>26239032774</v>
      </c>
    </row>
    <row r="43" spans="1:4" s="2" customFormat="1" ht="21">
      <c r="A43" s="44"/>
      <c r="B43" s="44"/>
      <c r="C43" s="45"/>
      <c r="D43" s="45"/>
    </row>
    <row r="44" spans="3:4" ht="30" customHeight="1">
      <c r="C44" s="46"/>
      <c r="D44" s="46"/>
    </row>
    <row r="45" spans="2:4" ht="21">
      <c r="B45" s="2" t="s">
        <v>44</v>
      </c>
      <c r="C45" s="46"/>
      <c r="D45" s="46"/>
    </row>
    <row r="46" spans="2:4" ht="21">
      <c r="B46" s="2"/>
      <c r="C46" s="46"/>
      <c r="D46" s="46"/>
    </row>
    <row r="47" spans="1:4" s="2" customFormat="1" ht="21">
      <c r="A47" s="8" t="s">
        <v>4</v>
      </c>
      <c r="B47" s="47" t="s">
        <v>45</v>
      </c>
      <c r="C47" s="48" t="s">
        <v>46</v>
      </c>
      <c r="D47" s="49" t="s">
        <v>47</v>
      </c>
    </row>
    <row r="48" spans="1:4" s="54" customFormat="1" ht="18">
      <c r="A48" s="50">
        <v>1</v>
      </c>
      <c r="B48" s="51" t="s">
        <v>48</v>
      </c>
      <c r="C48" s="52">
        <v>6284615351</v>
      </c>
      <c r="D48" s="53">
        <v>22874028827</v>
      </c>
    </row>
    <row r="49" spans="1:4" s="54" customFormat="1" ht="18">
      <c r="A49" s="55">
        <v>2</v>
      </c>
      <c r="B49" s="20" t="s">
        <v>49</v>
      </c>
      <c r="C49" s="16">
        <v>83549259</v>
      </c>
      <c r="D49" s="53">
        <v>291867345</v>
      </c>
    </row>
    <row r="50" spans="1:4" s="54" customFormat="1" ht="18">
      <c r="A50" s="55">
        <v>3</v>
      </c>
      <c r="B50" s="20" t="s">
        <v>50</v>
      </c>
      <c r="C50" s="16">
        <v>6201066092</v>
      </c>
      <c r="D50" s="16">
        <v>22582161482</v>
      </c>
    </row>
    <row r="51" spans="1:4" s="54" customFormat="1" ht="18">
      <c r="A51" s="55">
        <v>4</v>
      </c>
      <c r="B51" s="20" t="s">
        <v>51</v>
      </c>
      <c r="C51" s="16">
        <v>2892223508</v>
      </c>
      <c r="D51" s="53">
        <v>10841436259</v>
      </c>
    </row>
    <row r="52" spans="1:4" s="54" customFormat="1" ht="18">
      <c r="A52" s="55">
        <v>5</v>
      </c>
      <c r="B52" s="20" t="s">
        <v>52</v>
      </c>
      <c r="C52" s="16">
        <v>3308842584</v>
      </c>
      <c r="D52" s="16">
        <v>11740725223</v>
      </c>
    </row>
    <row r="53" spans="1:4" s="54" customFormat="1" ht="18">
      <c r="A53" s="55">
        <v>6</v>
      </c>
      <c r="B53" s="20" t="s">
        <v>53</v>
      </c>
      <c r="C53" s="16">
        <v>23612969</v>
      </c>
      <c r="D53" s="53">
        <v>324712731</v>
      </c>
    </row>
    <row r="54" spans="1:4" s="54" customFormat="1" ht="18">
      <c r="A54" s="55">
        <v>7</v>
      </c>
      <c r="B54" s="20" t="s">
        <v>54</v>
      </c>
      <c r="C54" s="16">
        <v>132000</v>
      </c>
      <c r="D54" s="53">
        <v>984200</v>
      </c>
    </row>
    <row r="55" spans="1:4" s="54" customFormat="1" ht="18">
      <c r="A55" s="55">
        <v>8</v>
      </c>
      <c r="B55" s="20" t="s">
        <v>55</v>
      </c>
      <c r="C55" s="16">
        <v>1196390115.32</v>
      </c>
      <c r="D55" s="53">
        <v>4169428997.5157137</v>
      </c>
    </row>
    <row r="56" spans="1:4" s="54" customFormat="1" ht="18">
      <c r="A56" s="55">
        <v>9</v>
      </c>
      <c r="B56" s="20" t="s">
        <v>56</v>
      </c>
      <c r="C56" s="16">
        <v>507746035</v>
      </c>
      <c r="D56" s="53">
        <v>2005326127</v>
      </c>
    </row>
    <row r="57" spans="1:4" s="54" customFormat="1" ht="18">
      <c r="A57" s="55">
        <v>10</v>
      </c>
      <c r="B57" s="20" t="s">
        <v>57</v>
      </c>
      <c r="C57" s="16">
        <v>1628187402.68</v>
      </c>
      <c r="D57" s="16">
        <v>5889698629.484286</v>
      </c>
    </row>
    <row r="58" spans="1:4" s="54" customFormat="1" ht="18">
      <c r="A58" s="55">
        <v>11</v>
      </c>
      <c r="B58" s="20" t="s">
        <v>58</v>
      </c>
      <c r="C58" s="16">
        <v>1268632</v>
      </c>
      <c r="D58" s="53">
        <v>34538718</v>
      </c>
    </row>
    <row r="59" spans="1:4" s="54" customFormat="1" ht="18">
      <c r="A59" s="55">
        <v>12</v>
      </c>
      <c r="B59" s="20" t="s">
        <v>59</v>
      </c>
      <c r="C59" s="16">
        <v>0</v>
      </c>
      <c r="D59" s="53">
        <v>13059060</v>
      </c>
    </row>
    <row r="60" spans="1:4" s="54" customFormat="1" ht="18">
      <c r="A60" s="55">
        <v>13</v>
      </c>
      <c r="B60" s="20" t="s">
        <v>60</v>
      </c>
      <c r="C60" s="16">
        <v>1268632</v>
      </c>
      <c r="D60" s="16">
        <v>21479658</v>
      </c>
    </row>
    <row r="61" spans="1:4" s="54" customFormat="1" ht="18">
      <c r="A61" s="55">
        <v>14</v>
      </c>
      <c r="B61" s="20" t="s">
        <v>61</v>
      </c>
      <c r="C61" s="16">
        <v>1629456034.68</v>
      </c>
      <c r="D61" s="16">
        <v>5911178287.484286</v>
      </c>
    </row>
    <row r="62" spans="1:4" s="54" customFormat="1" ht="18">
      <c r="A62" s="55">
        <v>15</v>
      </c>
      <c r="B62" s="20" t="s">
        <v>62</v>
      </c>
      <c r="C62" s="16">
        <v>400818889.7104</v>
      </c>
      <c r="D62" s="53">
        <v>1599701120.4956002</v>
      </c>
    </row>
    <row r="63" spans="1:6" s="54" customFormat="1" ht="18">
      <c r="A63" s="55">
        <v>16</v>
      </c>
      <c r="B63" s="20" t="s">
        <v>63</v>
      </c>
      <c r="C63" s="16">
        <v>1228637144.9696002</v>
      </c>
      <c r="D63" s="16">
        <v>4311477166.988686</v>
      </c>
      <c r="F63" s="349"/>
    </row>
    <row r="64" spans="1:4" s="54" customFormat="1" ht="18">
      <c r="A64" s="55">
        <v>17</v>
      </c>
      <c r="B64" s="20" t="s">
        <v>64</v>
      </c>
      <c r="C64" s="16">
        <v>695.5993573965918</v>
      </c>
      <c r="D64" s="16">
        <v>2440</v>
      </c>
    </row>
    <row r="65" spans="1:4" s="54" customFormat="1" ht="18">
      <c r="A65" s="58">
        <v>18</v>
      </c>
      <c r="B65" s="59" t="s">
        <v>65</v>
      </c>
      <c r="C65" s="60"/>
      <c r="D65" s="60"/>
    </row>
    <row r="66" spans="3:4" ht="17.25">
      <c r="C66" s="225"/>
      <c r="D66" s="62"/>
    </row>
    <row r="67" ht="17.25">
      <c r="C67" s="354" t="s">
        <v>596</v>
      </c>
    </row>
    <row r="68" ht="18">
      <c r="C68" s="356" t="s">
        <v>66</v>
      </c>
    </row>
  </sheetData>
  <printOptions horizontalCentered="1"/>
  <pageMargins left="0.25" right="0.25" top="0" bottom="0.25" header="0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9"/>
  <sheetViews>
    <sheetView zoomScale="130" zoomScaleNormal="130" workbookViewId="0" topLeftCell="D55">
      <selection activeCell="F74" sqref="F74"/>
    </sheetView>
  </sheetViews>
  <sheetFormatPr defaultColWidth="9.00390625" defaultRowHeight="12.75"/>
  <cols>
    <col min="1" max="1" width="41.125" style="63" customWidth="1"/>
    <col min="2" max="3" width="5.875" style="67" customWidth="1"/>
    <col min="4" max="4" width="15.75390625" style="63" customWidth="1"/>
    <col min="5" max="5" width="15.875" style="63" customWidth="1"/>
    <col min="6" max="6" width="32.625" style="63" customWidth="1"/>
    <col min="7" max="7" width="6.00390625" style="63" customWidth="1"/>
    <col min="8" max="8" width="4.875" style="63" customWidth="1"/>
    <col min="9" max="9" width="15.875" style="63" customWidth="1"/>
    <col min="10" max="10" width="16.75390625" style="63" customWidth="1"/>
    <col min="11" max="16384" width="9.125" style="63" customWidth="1"/>
  </cols>
  <sheetData>
    <row r="1" spans="1:10" ht="30">
      <c r="A1" s="64" t="s">
        <v>67</v>
      </c>
      <c r="B1" s="357" t="s">
        <v>584</v>
      </c>
      <c r="C1" s="357"/>
      <c r="D1" s="357"/>
      <c r="E1" s="357"/>
      <c r="F1" s="357"/>
      <c r="G1" s="357"/>
      <c r="H1" s="357"/>
      <c r="I1" s="357"/>
      <c r="J1" s="66" t="s">
        <v>68</v>
      </c>
    </row>
    <row r="2" spans="1:10" ht="24.75" customHeight="1">
      <c r="A2" s="67"/>
      <c r="B2" s="358"/>
      <c r="C2" s="358"/>
      <c r="D2" s="358"/>
      <c r="E2" s="358"/>
      <c r="F2" s="358"/>
      <c r="G2" s="358"/>
      <c r="H2" s="358"/>
      <c r="I2" s="358"/>
      <c r="J2" s="68"/>
    </row>
    <row r="3" spans="1:10" ht="20.25" customHeight="1">
      <c r="A3" s="64"/>
      <c r="B3" s="361" t="s">
        <v>597</v>
      </c>
      <c r="C3" s="361"/>
      <c r="D3" s="361"/>
      <c r="E3" s="361"/>
      <c r="F3" s="361"/>
      <c r="G3" s="361"/>
      <c r="H3" s="361"/>
      <c r="I3" s="361"/>
      <c r="J3" s="68"/>
    </row>
    <row r="4" ht="15.75">
      <c r="J4" s="69" t="s">
        <v>69</v>
      </c>
    </row>
    <row r="5" spans="1:10" s="67" customFormat="1" ht="31.5" customHeight="1">
      <c r="A5" s="70" t="s">
        <v>70</v>
      </c>
      <c r="B5" s="71" t="s">
        <v>71</v>
      </c>
      <c r="C5" s="71" t="s">
        <v>72</v>
      </c>
      <c r="D5" s="72" t="s">
        <v>73</v>
      </c>
      <c r="E5" s="73" t="s">
        <v>74</v>
      </c>
      <c r="F5" s="74" t="s">
        <v>75</v>
      </c>
      <c r="G5" s="71" t="s">
        <v>71</v>
      </c>
      <c r="H5" s="71" t="s">
        <v>76</v>
      </c>
      <c r="I5" s="72" t="s">
        <v>73</v>
      </c>
      <c r="J5" s="73" t="s">
        <v>74</v>
      </c>
    </row>
    <row r="6" spans="1:10" ht="36" customHeight="1">
      <c r="A6" s="75" t="s">
        <v>77</v>
      </c>
      <c r="B6" s="76">
        <v>100</v>
      </c>
      <c r="C6" s="76"/>
      <c r="D6" s="77">
        <v>6699871621</v>
      </c>
      <c r="E6" s="77">
        <v>6760667840</v>
      </c>
      <c r="F6" s="75" t="s">
        <v>78</v>
      </c>
      <c r="G6" s="78">
        <v>300</v>
      </c>
      <c r="H6" s="78"/>
      <c r="I6" s="77">
        <v>1254452319.2891865</v>
      </c>
      <c r="J6" s="77">
        <v>1787156540.5157142</v>
      </c>
    </row>
    <row r="7" spans="1:10" ht="16.5" customHeight="1">
      <c r="A7" s="79" t="s">
        <v>79</v>
      </c>
      <c r="B7" s="80"/>
      <c r="C7" s="80"/>
      <c r="D7" s="81"/>
      <c r="E7" s="81"/>
      <c r="F7" s="63" t="s">
        <v>80</v>
      </c>
      <c r="G7" s="81"/>
      <c r="H7" s="81"/>
      <c r="I7" s="81"/>
      <c r="J7" s="81"/>
    </row>
    <row r="8" spans="1:10" s="86" customFormat="1" ht="18.75">
      <c r="A8" s="82" t="s">
        <v>81</v>
      </c>
      <c r="B8" s="83">
        <v>110</v>
      </c>
      <c r="C8" s="83"/>
      <c r="D8" s="84">
        <v>3460305740</v>
      </c>
      <c r="E8" s="84">
        <v>3665006667</v>
      </c>
      <c r="F8" s="85" t="s">
        <v>82</v>
      </c>
      <c r="G8" s="84">
        <v>310</v>
      </c>
      <c r="H8" s="84"/>
      <c r="I8" s="84">
        <v>1138755300.2891865</v>
      </c>
      <c r="J8" s="84">
        <v>1678359521.5157142</v>
      </c>
    </row>
    <row r="9" spans="1:10" s="86" customFormat="1" ht="14.25">
      <c r="A9" s="87" t="s">
        <v>83</v>
      </c>
      <c r="B9" s="88">
        <v>111</v>
      </c>
      <c r="C9" s="88"/>
      <c r="D9" s="89">
        <v>2162621030</v>
      </c>
      <c r="E9" s="89">
        <v>2143113563</v>
      </c>
      <c r="F9" s="90" t="s">
        <v>84</v>
      </c>
      <c r="G9" s="89">
        <v>311</v>
      </c>
      <c r="H9" s="89"/>
      <c r="I9" s="89"/>
      <c r="J9" s="89"/>
    </row>
    <row r="10" spans="1:10" s="86" customFormat="1" ht="14.25">
      <c r="A10" s="87" t="s">
        <v>85</v>
      </c>
      <c r="B10" s="88">
        <v>112</v>
      </c>
      <c r="C10" s="88"/>
      <c r="D10" s="89">
        <v>1297684710</v>
      </c>
      <c r="E10" s="89">
        <v>1521893104</v>
      </c>
      <c r="F10" s="90" t="s">
        <v>86</v>
      </c>
      <c r="G10" s="89">
        <v>312</v>
      </c>
      <c r="H10" s="89"/>
      <c r="I10" s="89"/>
      <c r="J10" s="89"/>
    </row>
    <row r="11" spans="1:10" s="86" customFormat="1" ht="16.5">
      <c r="A11" s="91" t="s">
        <v>87</v>
      </c>
      <c r="B11" s="83">
        <v>120</v>
      </c>
      <c r="C11" s="83"/>
      <c r="D11" s="84">
        <v>51418434</v>
      </c>
      <c r="E11" s="84">
        <v>204004233</v>
      </c>
      <c r="F11" s="92" t="s">
        <v>88</v>
      </c>
      <c r="G11" s="89">
        <v>313</v>
      </c>
      <c r="H11" s="89"/>
      <c r="I11" s="89">
        <v>129494194</v>
      </c>
      <c r="J11" s="89">
        <v>104109023</v>
      </c>
    </row>
    <row r="12" spans="1:10" s="86" customFormat="1" ht="14.25">
      <c r="A12" s="87" t="s">
        <v>89</v>
      </c>
      <c r="B12" s="88">
        <v>121</v>
      </c>
      <c r="C12" s="88"/>
      <c r="D12" s="89">
        <v>51418434</v>
      </c>
      <c r="E12" s="89">
        <v>204004233</v>
      </c>
      <c r="F12" s="93" t="s">
        <v>90</v>
      </c>
      <c r="G12" s="89">
        <v>314</v>
      </c>
      <c r="H12" s="89"/>
      <c r="I12" s="89">
        <v>256797954.38461536</v>
      </c>
      <c r="J12" s="89">
        <v>783260813</v>
      </c>
    </row>
    <row r="13" spans="1:10" s="86" customFormat="1" ht="14.25">
      <c r="A13" s="95" t="s">
        <v>91</v>
      </c>
      <c r="B13" s="88">
        <v>129</v>
      </c>
      <c r="C13" s="88"/>
      <c r="D13" s="89"/>
      <c r="E13" s="89"/>
      <c r="F13" s="92" t="s">
        <v>92</v>
      </c>
      <c r="G13" s="89">
        <v>315</v>
      </c>
      <c r="H13" s="89"/>
      <c r="I13" s="89">
        <v>-0.003333513736724858</v>
      </c>
      <c r="J13" s="89">
        <v>0</v>
      </c>
    </row>
    <row r="14" spans="1:10" s="86" customFormat="1" ht="18.75">
      <c r="A14" s="82" t="s">
        <v>93</v>
      </c>
      <c r="B14" s="83">
        <v>130</v>
      </c>
      <c r="C14" s="83"/>
      <c r="D14" s="84">
        <v>2712404809</v>
      </c>
      <c r="E14" s="84">
        <v>2621161671</v>
      </c>
      <c r="F14" s="93" t="s">
        <v>94</v>
      </c>
      <c r="G14" s="89">
        <v>316</v>
      </c>
      <c r="H14" s="89"/>
      <c r="I14" s="89">
        <v>115849766</v>
      </c>
      <c r="J14" s="89">
        <v>135911910</v>
      </c>
    </row>
    <row r="15" spans="1:10" s="86" customFormat="1" ht="14.25">
      <c r="A15" s="87" t="s">
        <v>95</v>
      </c>
      <c r="B15" s="88">
        <v>131</v>
      </c>
      <c r="C15" s="88"/>
      <c r="D15" s="89">
        <v>2044899411</v>
      </c>
      <c r="E15" s="89">
        <v>2351075976</v>
      </c>
      <c r="F15" s="93" t="s">
        <v>96</v>
      </c>
      <c r="G15" s="89">
        <v>317</v>
      </c>
      <c r="H15" s="89"/>
      <c r="I15" s="89"/>
      <c r="J15" s="89"/>
    </row>
    <row r="16" spans="1:10" s="86" customFormat="1" ht="14.25">
      <c r="A16" s="87" t="s">
        <v>97</v>
      </c>
      <c r="B16" s="88">
        <v>132</v>
      </c>
      <c r="C16" s="88"/>
      <c r="D16" s="89">
        <v>713813364</v>
      </c>
      <c r="E16" s="89">
        <v>131670908</v>
      </c>
      <c r="F16" s="92" t="s">
        <v>98</v>
      </c>
      <c r="G16" s="89">
        <v>318</v>
      </c>
      <c r="H16" s="89"/>
      <c r="I16" s="89"/>
      <c r="J16" s="89"/>
    </row>
    <row r="17" spans="1:10" s="86" customFormat="1" ht="14.25">
      <c r="A17" s="87" t="s">
        <v>99</v>
      </c>
      <c r="B17" s="88">
        <v>133</v>
      </c>
      <c r="C17" s="88"/>
      <c r="D17" s="89"/>
      <c r="E17" s="89"/>
      <c r="F17" s="93" t="s">
        <v>100</v>
      </c>
      <c r="G17" s="89">
        <v>319</v>
      </c>
      <c r="H17" s="89"/>
      <c r="I17" s="89">
        <v>636613385.9079047</v>
      </c>
      <c r="J17" s="89">
        <v>655077775.9861904</v>
      </c>
    </row>
    <row r="18" spans="1:10" s="86" customFormat="1" ht="14.25">
      <c r="A18" s="96" t="s">
        <v>101</v>
      </c>
      <c r="B18" s="88">
        <v>134</v>
      </c>
      <c r="C18" s="88"/>
      <c r="D18" s="89"/>
      <c r="E18" s="89"/>
      <c r="F18" s="93" t="s">
        <v>102</v>
      </c>
      <c r="G18" s="89">
        <v>320</v>
      </c>
      <c r="H18" s="89"/>
      <c r="I18" s="89"/>
      <c r="J18" s="89"/>
    </row>
    <row r="19" spans="1:10" s="86" customFormat="1" ht="18.75">
      <c r="A19" s="87" t="s">
        <v>103</v>
      </c>
      <c r="B19" s="88">
        <v>138</v>
      </c>
      <c r="C19" s="88"/>
      <c r="D19" s="89">
        <v>133692034</v>
      </c>
      <c r="E19" s="89">
        <v>138414787</v>
      </c>
      <c r="F19" s="97" t="s">
        <v>104</v>
      </c>
      <c r="G19" s="84">
        <v>330</v>
      </c>
      <c r="H19" s="84"/>
      <c r="I19" s="84">
        <v>115697019</v>
      </c>
      <c r="J19" s="84">
        <v>108797019</v>
      </c>
    </row>
    <row r="20" spans="1:10" s="86" customFormat="1" ht="14.25">
      <c r="A20" s="98" t="s">
        <v>105</v>
      </c>
      <c r="B20" s="88">
        <v>139</v>
      </c>
      <c r="C20" s="88"/>
      <c r="D20" s="89">
        <v>-180000000</v>
      </c>
      <c r="E20" s="89">
        <v>0</v>
      </c>
      <c r="F20" s="92" t="s">
        <v>106</v>
      </c>
      <c r="G20" s="89">
        <v>331</v>
      </c>
      <c r="H20" s="89"/>
      <c r="I20" s="89">
        <v>115697019</v>
      </c>
      <c r="J20" s="89">
        <v>108797019</v>
      </c>
    </row>
    <row r="21" spans="1:10" s="86" customFormat="1" ht="18.75">
      <c r="A21" s="82" t="s">
        <v>107</v>
      </c>
      <c r="B21" s="83">
        <v>140</v>
      </c>
      <c r="C21" s="83"/>
      <c r="D21" s="84">
        <v>127406456</v>
      </c>
      <c r="E21" s="84">
        <v>141963669</v>
      </c>
      <c r="F21" s="92" t="s">
        <v>108</v>
      </c>
      <c r="G21" s="89">
        <v>332</v>
      </c>
      <c r="H21" s="89"/>
      <c r="I21" s="89"/>
      <c r="J21" s="89"/>
    </row>
    <row r="22" spans="1:10" s="86" customFormat="1" ht="14.25">
      <c r="A22" s="87" t="s">
        <v>109</v>
      </c>
      <c r="B22" s="88">
        <v>141</v>
      </c>
      <c r="C22" s="88"/>
      <c r="D22" s="89">
        <v>127406456</v>
      </c>
      <c r="E22" s="89">
        <v>141963669</v>
      </c>
      <c r="F22" s="92" t="s">
        <v>110</v>
      </c>
      <c r="G22" s="89">
        <v>333</v>
      </c>
      <c r="H22" s="89"/>
      <c r="I22" s="89"/>
      <c r="J22" s="89"/>
    </row>
    <row r="23" spans="1:10" s="86" customFormat="1" ht="14.25">
      <c r="A23" s="98" t="s">
        <v>111</v>
      </c>
      <c r="B23" s="88">
        <v>149</v>
      </c>
      <c r="C23" s="88"/>
      <c r="D23" s="89"/>
      <c r="E23" s="89"/>
      <c r="F23" s="86" t="s">
        <v>112</v>
      </c>
      <c r="G23" s="89">
        <v>334</v>
      </c>
      <c r="H23" s="89"/>
      <c r="I23" s="89"/>
      <c r="J23" s="89"/>
    </row>
    <row r="24" spans="1:10" s="86" customFormat="1" ht="18.75">
      <c r="A24" s="82" t="s">
        <v>113</v>
      </c>
      <c r="B24" s="83">
        <v>150</v>
      </c>
      <c r="C24" s="83"/>
      <c r="D24" s="84">
        <v>348336182</v>
      </c>
      <c r="E24" s="84">
        <v>128531600</v>
      </c>
      <c r="F24" s="99" t="s">
        <v>114</v>
      </c>
      <c r="G24" s="89">
        <v>335</v>
      </c>
      <c r="H24" s="89"/>
      <c r="I24" s="89"/>
      <c r="J24" s="89"/>
    </row>
    <row r="25" spans="1:10" s="86" customFormat="1" ht="14.25">
      <c r="A25" s="87" t="s">
        <v>115</v>
      </c>
      <c r="B25" s="88">
        <v>151</v>
      </c>
      <c r="C25" s="88"/>
      <c r="D25" s="89">
        <v>163336182</v>
      </c>
      <c r="E25" s="89">
        <v>123531600</v>
      </c>
      <c r="F25" s="99" t="s">
        <v>116</v>
      </c>
      <c r="G25" s="89">
        <v>336</v>
      </c>
      <c r="H25" s="89"/>
      <c r="I25" s="89"/>
      <c r="J25" s="89"/>
    </row>
    <row r="26" spans="1:10" s="86" customFormat="1" ht="14.25">
      <c r="A26" s="87" t="s">
        <v>117</v>
      </c>
      <c r="B26" s="88">
        <v>152</v>
      </c>
      <c r="C26" s="88"/>
      <c r="D26" s="89"/>
      <c r="E26" s="89"/>
      <c r="F26" s="99" t="s">
        <v>118</v>
      </c>
      <c r="G26" s="89">
        <v>337</v>
      </c>
      <c r="H26" s="89"/>
      <c r="I26" s="89"/>
      <c r="J26" s="89"/>
    </row>
    <row r="27" spans="1:10" s="86" customFormat="1" ht="14.25">
      <c r="A27" s="96" t="s">
        <v>119</v>
      </c>
      <c r="B27" s="88">
        <v>154</v>
      </c>
      <c r="C27" s="88"/>
      <c r="D27" s="89"/>
      <c r="E27" s="89">
        <v>0</v>
      </c>
      <c r="G27" s="89"/>
      <c r="H27" s="89"/>
      <c r="I27" s="89"/>
      <c r="J27" s="89"/>
    </row>
    <row r="28" spans="1:10" s="86" customFormat="1" ht="14.25">
      <c r="A28" s="96" t="s">
        <v>120</v>
      </c>
      <c r="B28" s="88">
        <v>158</v>
      </c>
      <c r="C28" s="88"/>
      <c r="D28" s="89">
        <v>185000000</v>
      </c>
      <c r="E28" s="89">
        <v>5000000</v>
      </c>
      <c r="G28" s="89"/>
      <c r="H28" s="89"/>
      <c r="I28" s="89"/>
      <c r="J28" s="89"/>
    </row>
    <row r="29" spans="1:10" s="86" customFormat="1" ht="14.25">
      <c r="A29" s="96"/>
      <c r="B29" s="88"/>
      <c r="C29" s="88"/>
      <c r="D29" s="89"/>
      <c r="E29" s="89"/>
      <c r="G29" s="89"/>
      <c r="H29" s="89"/>
      <c r="I29" s="89"/>
      <c r="J29" s="89"/>
    </row>
    <row r="30" spans="1:10" s="86" customFormat="1" ht="18" customHeight="1">
      <c r="A30" s="96"/>
      <c r="B30" s="88"/>
      <c r="C30" s="88"/>
      <c r="D30" s="89"/>
      <c r="E30" s="89"/>
      <c r="G30" s="89"/>
      <c r="H30" s="89"/>
      <c r="I30" s="89"/>
      <c r="J30" s="89"/>
    </row>
    <row r="31" spans="1:10" s="104" customFormat="1" ht="13.5" customHeight="1">
      <c r="A31" s="101"/>
      <c r="B31" s="102"/>
      <c r="C31" s="102"/>
      <c r="D31" s="103"/>
      <c r="E31" s="103"/>
      <c r="F31" s="100"/>
      <c r="G31" s="103"/>
      <c r="H31" s="103"/>
      <c r="I31" s="103"/>
      <c r="J31" s="103"/>
    </row>
    <row r="32" spans="1:10" s="108" customFormat="1" ht="18.75" customHeight="1">
      <c r="A32" s="105" t="s">
        <v>70</v>
      </c>
      <c r="B32" s="106" t="s">
        <v>71</v>
      </c>
      <c r="C32" s="106"/>
      <c r="D32" s="106" t="s">
        <v>73</v>
      </c>
      <c r="E32" s="106" t="s">
        <v>74</v>
      </c>
      <c r="F32" s="107" t="s">
        <v>75</v>
      </c>
      <c r="G32" s="106" t="s">
        <v>121</v>
      </c>
      <c r="H32" s="106"/>
      <c r="I32" s="106" t="s">
        <v>73</v>
      </c>
      <c r="J32" s="106" t="s">
        <v>74</v>
      </c>
    </row>
    <row r="33" spans="1:10" s="86" customFormat="1" ht="26.25" customHeight="1">
      <c r="A33" s="109" t="s">
        <v>122</v>
      </c>
      <c r="B33" s="76">
        <v>200</v>
      </c>
      <c r="C33" s="76"/>
      <c r="D33" s="150">
        <v>18322309653</v>
      </c>
      <c r="E33" s="78">
        <v>19478364934</v>
      </c>
      <c r="F33" s="109" t="s">
        <v>123</v>
      </c>
      <c r="G33" s="78">
        <v>400</v>
      </c>
      <c r="H33" s="78"/>
      <c r="I33" s="78">
        <v>23767728954.512142</v>
      </c>
      <c r="J33" s="78">
        <v>24451876233.484287</v>
      </c>
    </row>
    <row r="34" spans="1:10" s="86" customFormat="1" ht="12.75" customHeight="1">
      <c r="A34" s="110" t="s">
        <v>124</v>
      </c>
      <c r="B34" s="88"/>
      <c r="C34" s="88"/>
      <c r="D34" s="89"/>
      <c r="E34" s="89"/>
      <c r="F34" s="111" t="s">
        <v>125</v>
      </c>
      <c r="G34" s="89"/>
      <c r="H34" s="89"/>
      <c r="I34" s="84"/>
      <c r="J34" s="84"/>
    </row>
    <row r="35" spans="1:10" s="86" customFormat="1" ht="18.75">
      <c r="A35" s="82" t="s">
        <v>126</v>
      </c>
      <c r="B35" s="83">
        <v>210</v>
      </c>
      <c r="C35" s="83"/>
      <c r="D35" s="84">
        <v>0</v>
      </c>
      <c r="E35" s="84">
        <v>0</v>
      </c>
      <c r="F35" s="82" t="s">
        <v>127</v>
      </c>
      <c r="G35" s="84">
        <v>410</v>
      </c>
      <c r="H35" s="84"/>
      <c r="I35" s="84">
        <v>23404568292.512142</v>
      </c>
      <c r="J35" s="84">
        <v>24007283632.484287</v>
      </c>
    </row>
    <row r="36" spans="1:10" s="86" customFormat="1" ht="15.75">
      <c r="A36" s="112" t="s">
        <v>128</v>
      </c>
      <c r="B36" s="88">
        <v>211</v>
      </c>
      <c r="C36" s="88"/>
      <c r="D36" s="84"/>
      <c r="E36" s="84">
        <v>0</v>
      </c>
      <c r="F36" s="90" t="s">
        <v>129</v>
      </c>
      <c r="G36" s="89">
        <v>411</v>
      </c>
      <c r="H36" s="89"/>
      <c r="I36" s="89">
        <v>17662969959</v>
      </c>
      <c r="J36" s="89">
        <v>17662969959</v>
      </c>
    </row>
    <row r="37" spans="1:10" s="86" customFormat="1" ht="15.75">
      <c r="A37" s="112" t="s">
        <v>130</v>
      </c>
      <c r="B37" s="88">
        <v>212</v>
      </c>
      <c r="C37" s="88"/>
      <c r="D37" s="84"/>
      <c r="E37" s="84"/>
      <c r="F37" s="90" t="s">
        <v>131</v>
      </c>
      <c r="G37" s="89">
        <v>412</v>
      </c>
      <c r="H37" s="89"/>
      <c r="I37" s="89"/>
      <c r="J37" s="89"/>
    </row>
    <row r="38" spans="1:10" s="86" customFormat="1" ht="15.75">
      <c r="A38" s="112" t="s">
        <v>132</v>
      </c>
      <c r="B38" s="88">
        <v>213</v>
      </c>
      <c r="C38" s="88"/>
      <c r="D38" s="84"/>
      <c r="E38" s="84"/>
      <c r="F38" s="90" t="s">
        <v>133</v>
      </c>
      <c r="G38" s="89">
        <v>413</v>
      </c>
      <c r="H38" s="89"/>
      <c r="I38" s="89">
        <v>1868174955</v>
      </c>
      <c r="J38" s="89">
        <v>1868174955</v>
      </c>
    </row>
    <row r="39" spans="1:10" s="86" customFormat="1" ht="15.75">
      <c r="A39" s="112" t="s">
        <v>134</v>
      </c>
      <c r="B39" s="88">
        <v>218</v>
      </c>
      <c r="C39" s="88"/>
      <c r="D39" s="84"/>
      <c r="E39" s="84"/>
      <c r="F39" s="113" t="s">
        <v>135</v>
      </c>
      <c r="G39" s="89">
        <v>414</v>
      </c>
      <c r="H39" s="89"/>
      <c r="I39" s="89"/>
      <c r="J39" s="89"/>
    </row>
    <row r="40" spans="1:10" s="86" customFormat="1" ht="15.75">
      <c r="A40" s="114" t="s">
        <v>136</v>
      </c>
      <c r="B40" s="88">
        <v>219</v>
      </c>
      <c r="C40" s="88"/>
      <c r="D40" s="84"/>
      <c r="E40" s="84"/>
      <c r="F40" s="90" t="s">
        <v>137</v>
      </c>
      <c r="G40" s="89">
        <v>415</v>
      </c>
      <c r="H40" s="89"/>
      <c r="I40" s="89"/>
      <c r="J40" s="89"/>
    </row>
    <row r="41" spans="1:10" s="86" customFormat="1" ht="16.5" customHeight="1">
      <c r="A41" s="82" t="s">
        <v>138</v>
      </c>
      <c r="B41" s="83">
        <v>220</v>
      </c>
      <c r="C41" s="83"/>
      <c r="D41" s="84">
        <v>15712953351</v>
      </c>
      <c r="E41" s="84">
        <v>15147053193</v>
      </c>
      <c r="F41" s="90" t="s">
        <v>139</v>
      </c>
      <c r="G41" s="89">
        <v>416</v>
      </c>
      <c r="H41" s="89"/>
      <c r="I41" s="89">
        <v>-0.35000000055879354</v>
      </c>
      <c r="J41" s="89">
        <v>0</v>
      </c>
    </row>
    <row r="42" spans="1:10" s="86" customFormat="1" ht="15.75">
      <c r="A42" s="115" t="s">
        <v>140</v>
      </c>
      <c r="B42" s="88">
        <v>221</v>
      </c>
      <c r="C42" s="88"/>
      <c r="D42" s="84">
        <v>15566616429</v>
      </c>
      <c r="E42" s="84">
        <v>15147053193</v>
      </c>
      <c r="F42" s="90" t="s">
        <v>141</v>
      </c>
      <c r="G42" s="89">
        <v>417</v>
      </c>
      <c r="H42" s="89"/>
      <c r="I42" s="89">
        <v>606243320</v>
      </c>
      <c r="J42" s="89">
        <v>606243320</v>
      </c>
    </row>
    <row r="43" spans="1:10" s="86" customFormat="1" ht="14.25">
      <c r="A43" s="112" t="s">
        <v>142</v>
      </c>
      <c r="B43" s="88">
        <v>222</v>
      </c>
      <c r="C43" s="88"/>
      <c r="D43" s="89">
        <v>32290639469</v>
      </c>
      <c r="E43" s="89">
        <v>33863679059</v>
      </c>
      <c r="F43" s="90" t="s">
        <v>143</v>
      </c>
      <c r="G43" s="89">
        <v>418</v>
      </c>
      <c r="H43" s="89"/>
      <c r="I43" s="89">
        <v>995349285.5026847</v>
      </c>
      <c r="J43" s="89">
        <v>1210923145</v>
      </c>
    </row>
    <row r="44" spans="1:10" s="86" customFormat="1" ht="14.25">
      <c r="A44" s="114" t="s">
        <v>144</v>
      </c>
      <c r="B44" s="88">
        <v>223</v>
      </c>
      <c r="C44" s="88"/>
      <c r="D44" s="89">
        <v>-16724023040</v>
      </c>
      <c r="E44" s="89">
        <v>-18716625866</v>
      </c>
      <c r="F44" s="116" t="s">
        <v>145</v>
      </c>
      <c r="G44" s="89">
        <v>419</v>
      </c>
      <c r="H44" s="89"/>
      <c r="I44" s="89"/>
      <c r="J44" s="89"/>
    </row>
    <row r="45" spans="1:10" s="86" customFormat="1" ht="14.25">
      <c r="A45" s="115" t="s">
        <v>146</v>
      </c>
      <c r="B45" s="88">
        <v>224</v>
      </c>
      <c r="C45" s="88"/>
      <c r="D45" s="89">
        <v>0</v>
      </c>
      <c r="E45" s="89">
        <v>0</v>
      </c>
      <c r="F45" s="116" t="s">
        <v>147</v>
      </c>
      <c r="G45" s="89">
        <v>420</v>
      </c>
      <c r="H45" s="89"/>
      <c r="I45" s="89">
        <v>2271830773.059457</v>
      </c>
      <c r="J45" s="89">
        <v>2658972253.4842863</v>
      </c>
    </row>
    <row r="46" spans="1:10" s="86" customFormat="1" ht="14.25">
      <c r="A46" s="112" t="s">
        <v>142</v>
      </c>
      <c r="B46" s="88">
        <v>225</v>
      </c>
      <c r="C46" s="88"/>
      <c r="D46" s="89"/>
      <c r="E46" s="89"/>
      <c r="F46" s="90" t="s">
        <v>148</v>
      </c>
      <c r="G46" s="89">
        <v>421</v>
      </c>
      <c r="H46" s="89"/>
      <c r="I46" s="89"/>
      <c r="J46" s="89"/>
    </row>
    <row r="47" spans="1:10" s="86" customFormat="1" ht="14.25">
      <c r="A47" s="114" t="s">
        <v>144</v>
      </c>
      <c r="B47" s="88">
        <v>226</v>
      </c>
      <c r="C47" s="88"/>
      <c r="D47" s="89"/>
      <c r="E47" s="89"/>
      <c r="F47" s="111"/>
      <c r="G47" s="89"/>
      <c r="H47" s="89"/>
      <c r="I47" s="89"/>
      <c r="J47" s="89"/>
    </row>
    <row r="48" spans="1:10" s="86" customFormat="1" ht="15.75">
      <c r="A48" s="115" t="s">
        <v>149</v>
      </c>
      <c r="B48" s="88">
        <v>227</v>
      </c>
      <c r="C48" s="88"/>
      <c r="D48" s="84">
        <v>22000000</v>
      </c>
      <c r="E48" s="84">
        <v>0</v>
      </c>
      <c r="F48" s="111"/>
      <c r="G48" s="89"/>
      <c r="H48" s="89"/>
      <c r="I48" s="89"/>
      <c r="J48" s="89"/>
    </row>
    <row r="49" spans="1:10" s="86" customFormat="1" ht="14.25">
      <c r="A49" s="112" t="s">
        <v>142</v>
      </c>
      <c r="B49" s="88">
        <v>228</v>
      </c>
      <c r="C49" s="88"/>
      <c r="D49" s="89">
        <v>945192000</v>
      </c>
      <c r="E49" s="89">
        <v>945192000</v>
      </c>
      <c r="F49" s="111"/>
      <c r="G49" s="89"/>
      <c r="H49" s="89"/>
      <c r="I49" s="89"/>
      <c r="J49" s="89"/>
    </row>
    <row r="50" spans="1:10" s="86" customFormat="1" ht="14.25">
      <c r="A50" s="114" t="s">
        <v>144</v>
      </c>
      <c r="B50" s="88">
        <v>229</v>
      </c>
      <c r="C50" s="88"/>
      <c r="D50" s="89">
        <v>-923192000</v>
      </c>
      <c r="E50" s="89">
        <v>-945192000</v>
      </c>
      <c r="F50" s="111"/>
      <c r="G50" s="89"/>
      <c r="H50" s="89"/>
      <c r="I50" s="89"/>
      <c r="J50" s="89"/>
    </row>
    <row r="51" spans="1:10" s="86" customFormat="1" ht="15.75">
      <c r="A51" s="115" t="s">
        <v>150</v>
      </c>
      <c r="B51" s="88">
        <v>230</v>
      </c>
      <c r="C51" s="88"/>
      <c r="D51" s="84">
        <v>124336922</v>
      </c>
      <c r="E51" s="84">
        <v>0</v>
      </c>
      <c r="F51" s="111"/>
      <c r="G51" s="89"/>
      <c r="H51" s="89"/>
      <c r="I51" s="89"/>
      <c r="J51" s="89"/>
    </row>
    <row r="52" spans="1:10" s="86" customFormat="1" ht="16.5" customHeight="1">
      <c r="A52" s="82" t="s">
        <v>151</v>
      </c>
      <c r="B52" s="83">
        <v>240</v>
      </c>
      <c r="C52" s="83"/>
      <c r="D52" s="117">
        <v>0</v>
      </c>
      <c r="E52" s="117">
        <v>0</v>
      </c>
      <c r="F52" s="85" t="s">
        <v>152</v>
      </c>
      <c r="G52" s="84">
        <v>430</v>
      </c>
      <c r="H52" s="84"/>
      <c r="I52" s="84">
        <v>363160662</v>
      </c>
      <c r="J52" s="84">
        <v>444592601</v>
      </c>
    </row>
    <row r="53" spans="1:10" s="86" customFormat="1" ht="14.25">
      <c r="A53" s="112" t="s">
        <v>142</v>
      </c>
      <c r="B53" s="88">
        <v>241</v>
      </c>
      <c r="C53" s="88"/>
      <c r="D53" s="89"/>
      <c r="E53" s="89"/>
      <c r="F53" s="118" t="s">
        <v>153</v>
      </c>
      <c r="G53" s="89">
        <v>431</v>
      </c>
      <c r="H53" s="89"/>
      <c r="I53" s="89">
        <v>363160662</v>
      </c>
      <c r="J53" s="89">
        <v>444592601</v>
      </c>
    </row>
    <row r="54" spans="1:10" s="86" customFormat="1" ht="14.25">
      <c r="A54" s="114" t="s">
        <v>144</v>
      </c>
      <c r="B54" s="88">
        <v>242</v>
      </c>
      <c r="C54" s="88"/>
      <c r="D54" s="89"/>
      <c r="E54" s="89"/>
      <c r="F54" s="90" t="s">
        <v>154</v>
      </c>
      <c r="G54" s="89">
        <v>432</v>
      </c>
      <c r="H54" s="89"/>
      <c r="I54" s="89"/>
      <c r="J54" s="89"/>
    </row>
    <row r="55" spans="1:10" s="86" customFormat="1" ht="18.75">
      <c r="A55" s="82" t="s">
        <v>155</v>
      </c>
      <c r="B55" s="83">
        <v>250</v>
      </c>
      <c r="C55" s="83"/>
      <c r="D55" s="84">
        <v>1222000000</v>
      </c>
      <c r="E55" s="84">
        <v>2977564545</v>
      </c>
      <c r="F55" s="90" t="s">
        <v>156</v>
      </c>
      <c r="G55" s="89">
        <v>433</v>
      </c>
      <c r="H55" s="89"/>
      <c r="I55" s="89"/>
      <c r="J55" s="89"/>
    </row>
    <row r="56" spans="1:10" s="86" customFormat="1" ht="15.75">
      <c r="A56" s="112" t="s">
        <v>157</v>
      </c>
      <c r="B56" s="88">
        <v>251</v>
      </c>
      <c r="C56" s="88"/>
      <c r="D56" s="84">
        <v>0</v>
      </c>
      <c r="E56" s="89">
        <v>32564545</v>
      </c>
      <c r="F56" s="111" t="s">
        <v>158</v>
      </c>
      <c r="G56" s="89"/>
      <c r="H56" s="89"/>
      <c r="I56" s="89"/>
      <c r="J56" s="89"/>
    </row>
    <row r="57" spans="1:10" s="86" customFormat="1" ht="14.25">
      <c r="A57" s="112" t="s">
        <v>159</v>
      </c>
      <c r="B57" s="88">
        <v>252</v>
      </c>
      <c r="C57" s="88"/>
      <c r="D57" s="89">
        <v>200000000</v>
      </c>
      <c r="E57" s="89">
        <v>0</v>
      </c>
      <c r="F57" s="111"/>
      <c r="G57" s="89"/>
      <c r="H57" s="89"/>
      <c r="I57" s="89"/>
      <c r="J57" s="89"/>
    </row>
    <row r="58" spans="1:10" s="86" customFormat="1" ht="14.25">
      <c r="A58" s="112" t="s">
        <v>160</v>
      </c>
      <c r="B58" s="88">
        <v>258</v>
      </c>
      <c r="C58" s="88"/>
      <c r="D58" s="89">
        <v>1022000000</v>
      </c>
      <c r="E58" s="89">
        <v>2945000000</v>
      </c>
      <c r="F58" s="111"/>
      <c r="G58" s="89"/>
      <c r="H58" s="89"/>
      <c r="I58" s="89"/>
      <c r="J58" s="89"/>
    </row>
    <row r="59" spans="1:10" s="86" customFormat="1" ht="14.25">
      <c r="A59" s="114" t="s">
        <v>161</v>
      </c>
      <c r="B59" s="88">
        <v>259</v>
      </c>
      <c r="C59" s="88"/>
      <c r="D59" s="89"/>
      <c r="E59" s="89"/>
      <c r="F59" s="116"/>
      <c r="G59" s="89"/>
      <c r="H59" s="89"/>
      <c r="I59" s="89"/>
      <c r="J59" s="89"/>
    </row>
    <row r="60" spans="1:10" s="86" customFormat="1" ht="18.75">
      <c r="A60" s="82" t="s">
        <v>162</v>
      </c>
      <c r="B60" s="83">
        <v>260</v>
      </c>
      <c r="C60" s="83"/>
      <c r="D60" s="84">
        <v>1387356302</v>
      </c>
      <c r="E60" s="84">
        <v>1353747196</v>
      </c>
      <c r="F60" s="85"/>
      <c r="G60" s="89"/>
      <c r="H60" s="89"/>
      <c r="I60" s="89"/>
      <c r="J60" s="89"/>
    </row>
    <row r="61" spans="1:10" s="86" customFormat="1" ht="14.25">
      <c r="A61" s="112" t="s">
        <v>163</v>
      </c>
      <c r="B61" s="88">
        <v>261</v>
      </c>
      <c r="C61" s="88"/>
      <c r="D61" s="89">
        <v>1087356302</v>
      </c>
      <c r="E61" s="89">
        <v>1053747196</v>
      </c>
      <c r="F61" s="111"/>
      <c r="G61" s="89"/>
      <c r="H61" s="89"/>
      <c r="I61" s="89"/>
      <c r="J61" s="89"/>
    </row>
    <row r="62" spans="1:10" s="86" customFormat="1" ht="15.75">
      <c r="A62" s="112" t="s">
        <v>164</v>
      </c>
      <c r="B62" s="88">
        <v>262</v>
      </c>
      <c r="C62" s="88"/>
      <c r="D62" s="84"/>
      <c r="E62" s="84"/>
      <c r="F62" s="111"/>
      <c r="G62" s="89"/>
      <c r="H62" s="89"/>
      <c r="I62" s="89"/>
      <c r="J62" s="89"/>
    </row>
    <row r="63" spans="1:10" s="86" customFormat="1" ht="14.25">
      <c r="A63" s="112" t="s">
        <v>165</v>
      </c>
      <c r="B63" s="88">
        <v>268</v>
      </c>
      <c r="C63" s="88"/>
      <c r="D63" s="89">
        <v>300000000</v>
      </c>
      <c r="E63" s="89">
        <v>300000000</v>
      </c>
      <c r="F63" s="111"/>
      <c r="G63" s="89"/>
      <c r="H63" s="89"/>
      <c r="I63" s="89"/>
      <c r="J63" s="89"/>
    </row>
    <row r="64" spans="1:10" s="122" customFormat="1" ht="24" customHeight="1">
      <c r="A64" s="119" t="s">
        <v>166</v>
      </c>
      <c r="B64" s="120">
        <v>270</v>
      </c>
      <c r="C64" s="120"/>
      <c r="D64" s="151">
        <v>25022181274</v>
      </c>
      <c r="E64" s="121">
        <v>26239032774</v>
      </c>
      <c r="F64" s="119" t="s">
        <v>167</v>
      </c>
      <c r="G64" s="121">
        <v>440</v>
      </c>
      <c r="H64" s="121"/>
      <c r="I64" s="121">
        <v>25022181273.80133</v>
      </c>
      <c r="J64" s="121">
        <v>26239032774</v>
      </c>
    </row>
    <row r="65" spans="1:10" s="122" customFormat="1" ht="24" customHeight="1">
      <c r="A65" s="124" t="s">
        <v>168</v>
      </c>
      <c r="B65" s="125"/>
      <c r="C65" s="125"/>
      <c r="D65" s="126"/>
      <c r="E65" s="126"/>
      <c r="F65" s="127"/>
      <c r="G65" s="126"/>
      <c r="H65" s="126"/>
      <c r="I65" s="126"/>
      <c r="J65" s="126"/>
    </row>
    <row r="66" spans="1:10" s="122" customFormat="1" ht="24" customHeight="1">
      <c r="A66" s="128" t="s">
        <v>169</v>
      </c>
      <c r="B66" s="129"/>
      <c r="C66" s="129"/>
      <c r="D66" s="130"/>
      <c r="E66" s="130"/>
      <c r="F66" s="127"/>
      <c r="G66" s="126"/>
      <c r="H66" s="126"/>
      <c r="I66" s="126"/>
      <c r="J66" s="126"/>
    </row>
    <row r="67" spans="1:10" s="122" customFormat="1" ht="12" customHeight="1">
      <c r="A67" s="61"/>
      <c r="B67" s="129"/>
      <c r="C67" s="129"/>
      <c r="D67" s="130"/>
      <c r="E67" s="130"/>
      <c r="F67" s="127"/>
      <c r="G67" s="126"/>
      <c r="H67" s="126"/>
      <c r="I67" s="126"/>
      <c r="J67" s="126"/>
    </row>
    <row r="68" spans="1:9" ht="16.5">
      <c r="A68" s="131" t="s">
        <v>170</v>
      </c>
      <c r="B68" s="132"/>
      <c r="C68" s="132" t="s">
        <v>76</v>
      </c>
      <c r="D68" s="133" t="s">
        <v>171</v>
      </c>
      <c r="E68" s="133" t="s">
        <v>172</v>
      </c>
      <c r="F68" s="359"/>
      <c r="G68" s="359"/>
      <c r="H68" s="359"/>
      <c r="I68" s="359"/>
    </row>
    <row r="69" spans="1:5" ht="14.25">
      <c r="A69" s="134" t="s">
        <v>173</v>
      </c>
      <c r="B69" s="135"/>
      <c r="C69" s="135"/>
      <c r="D69" s="136"/>
      <c r="E69" s="137"/>
    </row>
    <row r="70" spans="1:5" ht="14.25">
      <c r="A70" s="134" t="s">
        <v>174</v>
      </c>
      <c r="B70" s="135"/>
      <c r="C70" s="135"/>
      <c r="D70" s="136"/>
      <c r="E70" s="137"/>
    </row>
    <row r="71" spans="1:10" ht="15.75">
      <c r="A71" s="134" t="s">
        <v>175</v>
      </c>
      <c r="B71" s="135"/>
      <c r="C71" s="135"/>
      <c r="D71" s="136"/>
      <c r="E71" s="137"/>
      <c r="F71" s="138"/>
      <c r="G71" s="360"/>
      <c r="H71" s="360"/>
      <c r="I71" s="360"/>
      <c r="J71" s="138"/>
    </row>
    <row r="72" spans="1:5" ht="14.25">
      <c r="A72" s="134" t="s">
        <v>176</v>
      </c>
      <c r="B72" s="135"/>
      <c r="C72" s="135"/>
      <c r="D72" s="136"/>
      <c r="E72" s="137"/>
    </row>
    <row r="73" spans="1:5" ht="14.25">
      <c r="A73" s="134" t="s">
        <v>177</v>
      </c>
      <c r="B73" s="135"/>
      <c r="C73" s="135"/>
      <c r="D73" s="137">
        <v>830</v>
      </c>
      <c r="E73" s="137">
        <v>1000</v>
      </c>
    </row>
    <row r="74" spans="1:5" ht="14.25">
      <c r="A74" s="134" t="s">
        <v>178</v>
      </c>
      <c r="B74" s="135"/>
      <c r="C74" s="135"/>
      <c r="D74" s="139"/>
      <c r="E74" s="139"/>
    </row>
    <row r="75" spans="1:5" ht="14.25">
      <c r="A75" s="140"/>
      <c r="B75" s="141"/>
      <c r="C75" s="141"/>
      <c r="D75" s="142"/>
      <c r="E75" s="142"/>
    </row>
    <row r="76" spans="1:6" ht="14.25">
      <c r="A76" s="143"/>
      <c r="B76" s="144"/>
      <c r="C76" s="144"/>
      <c r="D76" s="144"/>
      <c r="E76" s="145"/>
      <c r="F76" s="68"/>
    </row>
    <row r="77" spans="1:6" ht="14.25">
      <c r="A77" s="143"/>
      <c r="B77" s="144"/>
      <c r="C77" s="144"/>
      <c r="D77" s="146"/>
      <c r="E77" s="147" t="s">
        <v>583</v>
      </c>
      <c r="F77" s="68"/>
    </row>
    <row r="78" spans="1:10" ht="14.25">
      <c r="A78" s="86"/>
      <c r="B78" s="108"/>
      <c r="C78" s="108"/>
      <c r="D78" s="94"/>
      <c r="E78" s="94"/>
      <c r="F78" s="86"/>
      <c r="I78" s="149"/>
      <c r="J78" s="149"/>
    </row>
    <row r="79" spans="4:10" ht="14.25">
      <c r="D79" s="149"/>
      <c r="E79" s="149"/>
      <c r="I79" s="149"/>
      <c r="J79" s="149"/>
    </row>
    <row r="80" spans="4:10" ht="14.25">
      <c r="D80" s="149"/>
      <c r="E80" s="149"/>
      <c r="I80" s="149"/>
      <c r="J80" s="149"/>
    </row>
    <row r="81" spans="4:10" ht="14.25">
      <c r="D81" s="149"/>
      <c r="E81" s="149"/>
      <c r="I81" s="149"/>
      <c r="J81" s="149"/>
    </row>
    <row r="82" spans="4:10" ht="14.25">
      <c r="D82" s="149"/>
      <c r="E82" s="149"/>
      <c r="I82" s="149"/>
      <c r="J82" s="149"/>
    </row>
    <row r="83" spans="4:10" ht="14.25">
      <c r="D83" s="149"/>
      <c r="E83" s="149"/>
      <c r="I83" s="149"/>
      <c r="J83" s="149"/>
    </row>
    <row r="84" spans="4:10" ht="14.25">
      <c r="D84" s="149"/>
      <c r="E84" s="149"/>
      <c r="I84" s="149"/>
      <c r="J84" s="149"/>
    </row>
    <row r="85" spans="4:10" ht="14.25">
      <c r="D85" s="149"/>
      <c r="E85" s="149"/>
      <c r="I85" s="149"/>
      <c r="J85" s="149"/>
    </row>
    <row r="86" spans="4:10" ht="14.25">
      <c r="D86" s="149"/>
      <c r="E86" s="149"/>
      <c r="I86" s="149"/>
      <c r="J86" s="149"/>
    </row>
    <row r="87" spans="4:10" ht="14.25">
      <c r="D87" s="149"/>
      <c r="E87" s="149"/>
      <c r="I87" s="149"/>
      <c r="J87" s="149"/>
    </row>
    <row r="88" spans="4:10" ht="14.25">
      <c r="D88" s="149"/>
      <c r="E88" s="149"/>
      <c r="I88" s="149"/>
      <c r="J88" s="149"/>
    </row>
    <row r="89" spans="4:10" ht="14.25">
      <c r="D89" s="149"/>
      <c r="E89" s="149"/>
      <c r="I89" s="149"/>
      <c r="J89" s="149"/>
    </row>
    <row r="90" spans="4:10" ht="14.25">
      <c r="D90" s="149"/>
      <c r="E90" s="149"/>
      <c r="I90" s="149"/>
      <c r="J90" s="149"/>
    </row>
    <row r="91" spans="4:10" ht="14.25">
      <c r="D91" s="149"/>
      <c r="E91" s="149"/>
      <c r="I91" s="149"/>
      <c r="J91" s="149"/>
    </row>
    <row r="92" spans="4:10" ht="14.25">
      <c r="D92" s="149"/>
      <c r="E92" s="149"/>
      <c r="I92" s="149"/>
      <c r="J92" s="149"/>
    </row>
    <row r="93" spans="4:10" ht="14.25">
      <c r="D93" s="149"/>
      <c r="E93" s="149"/>
      <c r="I93" s="149"/>
      <c r="J93" s="149"/>
    </row>
    <row r="94" spans="9:10" ht="14.25">
      <c r="I94" s="149"/>
      <c r="J94" s="149"/>
    </row>
    <row r="95" spans="9:10" ht="14.25">
      <c r="I95" s="149"/>
      <c r="J95" s="149"/>
    </row>
    <row r="96" spans="9:10" ht="14.25">
      <c r="I96" s="149"/>
      <c r="J96" s="149"/>
    </row>
    <row r="97" spans="9:10" ht="14.25">
      <c r="I97" s="149"/>
      <c r="J97" s="149"/>
    </row>
    <row r="98" spans="9:10" ht="14.25">
      <c r="I98" s="149"/>
      <c r="J98" s="149"/>
    </row>
    <row r="99" spans="9:10" ht="14.25">
      <c r="I99" s="149"/>
      <c r="J99" s="149"/>
    </row>
    <row r="100" spans="9:10" ht="14.25">
      <c r="I100" s="149"/>
      <c r="J100" s="149"/>
    </row>
    <row r="101" spans="9:10" ht="14.25">
      <c r="I101" s="149"/>
      <c r="J101" s="149"/>
    </row>
    <row r="102" spans="9:10" ht="14.25">
      <c r="I102" s="149"/>
      <c r="J102" s="149"/>
    </row>
    <row r="103" spans="9:10" ht="14.25">
      <c r="I103" s="149"/>
      <c r="J103" s="149"/>
    </row>
    <row r="104" spans="9:10" ht="14.25">
      <c r="I104" s="149"/>
      <c r="J104" s="149"/>
    </row>
    <row r="105" spans="9:10" ht="14.25">
      <c r="I105" s="149"/>
      <c r="J105" s="149"/>
    </row>
    <row r="106" spans="9:10" ht="14.25">
      <c r="I106" s="149"/>
      <c r="J106" s="149"/>
    </row>
    <row r="107" spans="9:10" ht="14.25">
      <c r="I107" s="149"/>
      <c r="J107" s="149"/>
    </row>
    <row r="108" spans="9:10" ht="14.25">
      <c r="I108" s="149"/>
      <c r="J108" s="149"/>
    </row>
    <row r="109" spans="9:10" ht="14.25">
      <c r="I109" s="149"/>
      <c r="J109" s="149"/>
    </row>
    <row r="110" spans="9:10" ht="14.25">
      <c r="I110" s="149"/>
      <c r="J110" s="149"/>
    </row>
    <row r="111" spans="9:10" ht="14.25">
      <c r="I111" s="149"/>
      <c r="J111" s="149"/>
    </row>
    <row r="112" spans="9:10" ht="14.25">
      <c r="I112" s="149"/>
      <c r="J112" s="149"/>
    </row>
    <row r="113" spans="9:10" ht="14.25">
      <c r="I113" s="149"/>
      <c r="J113" s="149"/>
    </row>
    <row r="114" spans="9:10" ht="14.25">
      <c r="I114" s="149"/>
      <c r="J114" s="149"/>
    </row>
    <row r="115" spans="9:10" ht="14.25">
      <c r="I115" s="149"/>
      <c r="J115" s="149"/>
    </row>
    <row r="116" spans="9:10" ht="14.25">
      <c r="I116" s="149"/>
      <c r="J116" s="149"/>
    </row>
    <row r="117" spans="9:10" ht="14.25">
      <c r="I117" s="149"/>
      <c r="J117" s="149"/>
    </row>
    <row r="118" spans="9:10" ht="14.25">
      <c r="I118" s="149"/>
      <c r="J118" s="149"/>
    </row>
    <row r="119" spans="9:10" ht="14.25">
      <c r="I119" s="149"/>
      <c r="J119" s="149"/>
    </row>
    <row r="120" spans="9:10" ht="14.25">
      <c r="I120" s="149"/>
      <c r="J120" s="149"/>
    </row>
    <row r="121" spans="9:10" ht="14.25">
      <c r="I121" s="149"/>
      <c r="J121" s="149"/>
    </row>
    <row r="122" spans="9:10" ht="14.25">
      <c r="I122" s="149"/>
      <c r="J122" s="149"/>
    </row>
    <row r="123" spans="9:10" ht="14.25">
      <c r="I123" s="149"/>
      <c r="J123" s="149"/>
    </row>
    <row r="124" spans="9:10" ht="14.25">
      <c r="I124" s="149"/>
      <c r="J124" s="149"/>
    </row>
    <row r="125" spans="9:10" ht="14.25">
      <c r="I125" s="149"/>
      <c r="J125" s="149"/>
    </row>
    <row r="126" spans="9:10" ht="14.25">
      <c r="I126" s="149"/>
      <c r="J126" s="149"/>
    </row>
    <row r="127" spans="9:10" ht="14.25">
      <c r="I127" s="149"/>
      <c r="J127" s="149"/>
    </row>
    <row r="128" spans="9:10" ht="14.25">
      <c r="I128" s="149"/>
      <c r="J128" s="149"/>
    </row>
    <row r="129" spans="9:10" ht="14.25">
      <c r="I129" s="149"/>
      <c r="J129" s="149"/>
    </row>
    <row r="130" spans="9:10" ht="14.25">
      <c r="I130" s="149"/>
      <c r="J130" s="149"/>
    </row>
    <row r="131" spans="9:10" ht="14.25">
      <c r="I131" s="149"/>
      <c r="J131" s="149"/>
    </row>
    <row r="132" spans="9:10" ht="14.25">
      <c r="I132" s="149"/>
      <c r="J132" s="149"/>
    </row>
    <row r="133" spans="9:10" ht="14.25">
      <c r="I133" s="149"/>
      <c r="J133" s="149"/>
    </row>
    <row r="134" spans="9:10" ht="14.25">
      <c r="I134" s="149"/>
      <c r="J134" s="149"/>
    </row>
    <row r="135" spans="9:10" ht="14.25">
      <c r="I135" s="149"/>
      <c r="J135" s="149"/>
    </row>
    <row r="136" spans="9:10" ht="14.25">
      <c r="I136" s="149"/>
      <c r="J136" s="149"/>
    </row>
    <row r="137" spans="9:10" ht="14.25">
      <c r="I137" s="149"/>
      <c r="J137" s="149"/>
    </row>
    <row r="138" spans="9:10" ht="14.25">
      <c r="I138" s="149"/>
      <c r="J138" s="149"/>
    </row>
    <row r="139" spans="9:10" ht="14.25">
      <c r="I139" s="149"/>
      <c r="J139" s="149"/>
    </row>
    <row r="140" spans="9:10" ht="14.25">
      <c r="I140" s="149"/>
      <c r="J140" s="149"/>
    </row>
    <row r="141" spans="9:10" ht="14.25">
      <c r="I141" s="149"/>
      <c r="J141" s="149"/>
    </row>
    <row r="142" spans="9:10" ht="14.25">
      <c r="I142" s="149"/>
      <c r="J142" s="149"/>
    </row>
    <row r="143" spans="9:10" ht="14.25">
      <c r="I143" s="149"/>
      <c r="J143" s="149"/>
    </row>
    <row r="144" spans="9:10" ht="14.25">
      <c r="I144" s="149"/>
      <c r="J144" s="149"/>
    </row>
    <row r="145" spans="9:10" ht="14.25">
      <c r="I145" s="149"/>
      <c r="J145" s="149"/>
    </row>
    <row r="146" spans="9:10" ht="14.25">
      <c r="I146" s="149"/>
      <c r="J146" s="149"/>
    </row>
    <row r="147" spans="9:10" ht="14.25">
      <c r="I147" s="149"/>
      <c r="J147" s="149"/>
    </row>
    <row r="148" spans="9:10" ht="14.25">
      <c r="I148" s="149"/>
      <c r="J148" s="149"/>
    </row>
    <row r="149" spans="9:10" ht="14.25">
      <c r="I149" s="149"/>
      <c r="J149" s="149"/>
    </row>
    <row r="150" spans="9:10" ht="14.25">
      <c r="I150" s="149"/>
      <c r="J150" s="149"/>
    </row>
    <row r="151" spans="9:10" ht="14.25">
      <c r="I151" s="149"/>
      <c r="J151" s="149"/>
    </row>
    <row r="152" spans="9:10" ht="14.25">
      <c r="I152" s="149"/>
      <c r="J152" s="149"/>
    </row>
    <row r="153" spans="9:10" ht="14.25">
      <c r="I153" s="149"/>
      <c r="J153" s="149"/>
    </row>
    <row r="154" spans="9:10" ht="14.25">
      <c r="I154" s="149"/>
      <c r="J154" s="149"/>
    </row>
    <row r="155" spans="9:10" ht="14.25">
      <c r="I155" s="149"/>
      <c r="J155" s="149"/>
    </row>
    <row r="156" spans="9:10" ht="14.25">
      <c r="I156" s="149"/>
      <c r="J156" s="149"/>
    </row>
    <row r="157" spans="9:10" ht="14.25">
      <c r="I157" s="149"/>
      <c r="J157" s="149"/>
    </row>
    <row r="158" spans="9:10" ht="14.25">
      <c r="I158" s="149"/>
      <c r="J158" s="149"/>
    </row>
    <row r="159" spans="9:10" ht="14.25">
      <c r="I159" s="149"/>
      <c r="J159" s="149"/>
    </row>
    <row r="160" spans="9:10" ht="14.25">
      <c r="I160" s="149"/>
      <c r="J160" s="149"/>
    </row>
    <row r="161" spans="9:10" ht="14.25">
      <c r="I161" s="149"/>
      <c r="J161" s="149"/>
    </row>
    <row r="162" spans="9:10" ht="14.25">
      <c r="I162" s="149"/>
      <c r="J162" s="149"/>
    </row>
    <row r="163" spans="9:10" ht="14.25">
      <c r="I163" s="149"/>
      <c r="J163" s="149"/>
    </row>
    <row r="164" spans="9:10" ht="14.25">
      <c r="I164" s="149"/>
      <c r="J164" s="149"/>
    </row>
    <row r="165" spans="9:10" ht="14.25">
      <c r="I165" s="149"/>
      <c r="J165" s="149"/>
    </row>
    <row r="166" spans="9:10" ht="14.25">
      <c r="I166" s="149"/>
      <c r="J166" s="149"/>
    </row>
    <row r="167" spans="9:10" ht="14.25">
      <c r="I167" s="149"/>
      <c r="J167" s="149"/>
    </row>
    <row r="168" spans="9:10" ht="14.25">
      <c r="I168" s="149"/>
      <c r="J168" s="149"/>
    </row>
    <row r="169" spans="9:10" ht="14.25">
      <c r="I169" s="149"/>
      <c r="J169" s="149"/>
    </row>
    <row r="170" spans="9:10" ht="14.25">
      <c r="I170" s="149"/>
      <c r="J170" s="149"/>
    </row>
    <row r="171" spans="9:10" ht="14.25">
      <c r="I171" s="149"/>
      <c r="J171" s="149"/>
    </row>
    <row r="172" spans="9:10" ht="14.25">
      <c r="I172" s="149"/>
      <c r="J172" s="149"/>
    </row>
    <row r="173" spans="9:10" ht="14.25">
      <c r="I173" s="149"/>
      <c r="J173" s="149"/>
    </row>
    <row r="174" spans="9:10" ht="14.25">
      <c r="I174" s="149"/>
      <c r="J174" s="149"/>
    </row>
    <row r="175" spans="9:10" ht="14.25">
      <c r="I175" s="149"/>
      <c r="J175" s="149"/>
    </row>
    <row r="176" spans="9:10" ht="14.25">
      <c r="I176" s="149"/>
      <c r="J176" s="149"/>
    </row>
    <row r="177" spans="9:10" ht="14.25">
      <c r="I177" s="149"/>
      <c r="J177" s="149"/>
    </row>
    <row r="178" spans="9:10" ht="14.25">
      <c r="I178" s="149"/>
      <c r="J178" s="149"/>
    </row>
    <row r="179" spans="9:10" ht="14.25">
      <c r="I179" s="149"/>
      <c r="J179" s="149"/>
    </row>
    <row r="180" spans="9:10" ht="14.25">
      <c r="I180" s="149"/>
      <c r="J180" s="149"/>
    </row>
    <row r="181" spans="9:10" ht="14.25">
      <c r="I181" s="149"/>
      <c r="J181" s="149"/>
    </row>
    <row r="182" spans="9:10" ht="14.25">
      <c r="I182" s="149"/>
      <c r="J182" s="149"/>
    </row>
    <row r="183" spans="9:10" ht="14.25">
      <c r="I183" s="149"/>
      <c r="J183" s="149"/>
    </row>
    <row r="184" spans="9:10" ht="14.25">
      <c r="I184" s="149"/>
      <c r="J184" s="149"/>
    </row>
    <row r="185" spans="9:10" ht="14.25">
      <c r="I185" s="149"/>
      <c r="J185" s="149"/>
    </row>
    <row r="186" spans="9:10" ht="14.25">
      <c r="I186" s="149"/>
      <c r="J186" s="149"/>
    </row>
    <row r="187" spans="9:10" ht="14.25">
      <c r="I187" s="149"/>
      <c r="J187" s="149"/>
    </row>
    <row r="188" spans="9:10" ht="14.25">
      <c r="I188" s="149"/>
      <c r="J188" s="149"/>
    </row>
    <row r="189" spans="9:10" ht="14.25">
      <c r="I189" s="149"/>
      <c r="J189" s="149"/>
    </row>
    <row r="190" spans="9:10" ht="14.25">
      <c r="I190" s="149"/>
      <c r="J190" s="149"/>
    </row>
    <row r="191" spans="9:10" ht="14.25">
      <c r="I191" s="149"/>
      <c r="J191" s="149"/>
    </row>
    <row r="192" spans="9:10" ht="14.25">
      <c r="I192" s="149"/>
      <c r="J192" s="149"/>
    </row>
    <row r="193" spans="9:10" ht="14.25">
      <c r="I193" s="149"/>
      <c r="J193" s="149"/>
    </row>
    <row r="194" spans="9:10" ht="14.25">
      <c r="I194" s="149"/>
      <c r="J194" s="149"/>
    </row>
    <row r="195" spans="9:10" ht="14.25">
      <c r="I195" s="149"/>
      <c r="J195" s="149"/>
    </row>
    <row r="196" spans="9:10" ht="14.25">
      <c r="I196" s="149"/>
      <c r="J196" s="149"/>
    </row>
    <row r="197" spans="9:10" ht="14.25">
      <c r="I197" s="149"/>
      <c r="J197" s="149"/>
    </row>
    <row r="198" spans="9:10" ht="14.25">
      <c r="I198" s="149"/>
      <c r="J198" s="149"/>
    </row>
    <row r="199" spans="9:10" ht="14.25">
      <c r="I199" s="149"/>
      <c r="J199" s="149"/>
    </row>
    <row r="200" spans="9:10" ht="14.25">
      <c r="I200" s="149"/>
      <c r="J200" s="149"/>
    </row>
    <row r="201" spans="9:10" ht="14.25">
      <c r="I201" s="149"/>
      <c r="J201" s="149"/>
    </row>
    <row r="202" spans="9:10" ht="14.25">
      <c r="I202" s="149"/>
      <c r="J202" s="149"/>
    </row>
    <row r="203" spans="9:10" ht="14.25">
      <c r="I203" s="149"/>
      <c r="J203" s="149"/>
    </row>
    <row r="204" spans="9:10" ht="14.25">
      <c r="I204" s="149"/>
      <c r="J204" s="149"/>
    </row>
    <row r="205" spans="9:10" ht="14.25">
      <c r="I205" s="149"/>
      <c r="J205" s="149"/>
    </row>
    <row r="206" spans="9:10" ht="14.25">
      <c r="I206" s="149"/>
      <c r="J206" s="149"/>
    </row>
    <row r="207" spans="9:10" ht="14.25">
      <c r="I207" s="149"/>
      <c r="J207" s="149"/>
    </row>
    <row r="208" spans="9:10" ht="14.25">
      <c r="I208" s="149"/>
      <c r="J208" s="149"/>
    </row>
    <row r="209" spans="9:10" ht="14.25">
      <c r="I209" s="149"/>
      <c r="J209" s="149"/>
    </row>
    <row r="210" spans="9:10" ht="14.25">
      <c r="I210" s="149"/>
      <c r="J210" s="149"/>
    </row>
    <row r="211" spans="9:10" ht="14.25">
      <c r="I211" s="149"/>
      <c r="J211" s="149"/>
    </row>
    <row r="212" spans="9:10" ht="14.25">
      <c r="I212" s="149"/>
      <c r="J212" s="149"/>
    </row>
    <row r="213" spans="9:10" ht="14.25">
      <c r="I213" s="149"/>
      <c r="J213" s="149"/>
    </row>
    <row r="214" spans="9:10" ht="14.25">
      <c r="I214" s="149"/>
      <c r="J214" s="149"/>
    </row>
    <row r="215" spans="9:10" ht="14.25">
      <c r="I215" s="149"/>
      <c r="J215" s="149"/>
    </row>
    <row r="216" spans="9:10" ht="14.25">
      <c r="I216" s="149"/>
      <c r="J216" s="149"/>
    </row>
    <row r="217" spans="9:10" ht="14.25">
      <c r="I217" s="149"/>
      <c r="J217" s="149"/>
    </row>
    <row r="218" spans="9:10" ht="14.25">
      <c r="I218" s="149"/>
      <c r="J218" s="149"/>
    </row>
    <row r="219" spans="9:10" ht="14.25">
      <c r="I219" s="149"/>
      <c r="J219" s="149"/>
    </row>
    <row r="220" spans="9:10" ht="14.25">
      <c r="I220" s="149"/>
      <c r="J220" s="149"/>
    </row>
    <row r="221" spans="9:10" ht="14.25">
      <c r="I221" s="149"/>
      <c r="J221" s="149"/>
    </row>
    <row r="222" spans="9:10" ht="14.25">
      <c r="I222" s="149"/>
      <c r="J222" s="149"/>
    </row>
    <row r="223" spans="9:10" ht="14.25">
      <c r="I223" s="149"/>
      <c r="J223" s="149"/>
    </row>
    <row r="224" spans="9:10" ht="14.25">
      <c r="I224" s="149"/>
      <c r="J224" s="149"/>
    </row>
    <row r="225" spans="9:10" ht="14.25">
      <c r="I225" s="149"/>
      <c r="J225" s="149"/>
    </row>
    <row r="226" spans="9:10" ht="14.25">
      <c r="I226" s="149"/>
      <c r="J226" s="149"/>
    </row>
    <row r="227" spans="9:10" ht="14.25">
      <c r="I227" s="149"/>
      <c r="J227" s="149"/>
    </row>
    <row r="228" spans="9:10" ht="14.25">
      <c r="I228" s="149"/>
      <c r="J228" s="149"/>
    </row>
    <row r="229" spans="9:10" ht="14.25">
      <c r="I229" s="149"/>
      <c r="J229" s="149"/>
    </row>
    <row r="230" spans="9:10" ht="14.25">
      <c r="I230" s="149"/>
      <c r="J230" s="149"/>
    </row>
    <row r="231" spans="9:10" ht="14.25">
      <c r="I231" s="149"/>
      <c r="J231" s="149"/>
    </row>
    <row r="232" spans="9:10" ht="14.25">
      <c r="I232" s="149"/>
      <c r="J232" s="149"/>
    </row>
    <row r="233" spans="9:10" ht="14.25">
      <c r="I233" s="149"/>
      <c r="J233" s="149"/>
    </row>
    <row r="234" spans="9:10" ht="14.25">
      <c r="I234" s="149"/>
      <c r="J234" s="149"/>
    </row>
    <row r="235" spans="9:10" ht="14.25">
      <c r="I235" s="149"/>
      <c r="J235" s="149"/>
    </row>
    <row r="236" spans="9:10" ht="14.25">
      <c r="I236" s="149"/>
      <c r="J236" s="149"/>
    </row>
    <row r="237" spans="9:10" ht="14.25">
      <c r="I237" s="149"/>
      <c r="J237" s="149"/>
    </row>
    <row r="238" spans="9:10" ht="14.25">
      <c r="I238" s="149"/>
      <c r="J238" s="149"/>
    </row>
    <row r="239" spans="9:10" ht="14.25">
      <c r="I239" s="149"/>
      <c r="J239" s="149"/>
    </row>
    <row r="240" spans="9:10" ht="14.25">
      <c r="I240" s="149"/>
      <c r="J240" s="149"/>
    </row>
    <row r="241" spans="9:10" ht="14.25">
      <c r="I241" s="149"/>
      <c r="J241" s="149"/>
    </row>
    <row r="242" spans="9:10" ht="14.25">
      <c r="I242" s="149"/>
      <c r="J242" s="149"/>
    </row>
    <row r="243" spans="9:10" ht="14.25">
      <c r="I243" s="149"/>
      <c r="J243" s="149"/>
    </row>
    <row r="244" spans="9:10" ht="14.25">
      <c r="I244" s="149"/>
      <c r="J244" s="149"/>
    </row>
    <row r="245" spans="9:10" ht="14.25">
      <c r="I245" s="149"/>
      <c r="J245" s="149"/>
    </row>
    <row r="246" spans="9:10" ht="14.25">
      <c r="I246" s="149"/>
      <c r="J246" s="149"/>
    </row>
    <row r="247" spans="9:10" ht="14.25">
      <c r="I247" s="149"/>
      <c r="J247" s="149"/>
    </row>
    <row r="248" spans="9:10" ht="14.25">
      <c r="I248" s="149"/>
      <c r="J248" s="149"/>
    </row>
    <row r="249" spans="9:10" ht="14.25">
      <c r="I249" s="149"/>
      <c r="J249" s="149"/>
    </row>
    <row r="250" spans="9:10" ht="14.25">
      <c r="I250" s="149"/>
      <c r="J250" s="149"/>
    </row>
    <row r="251" spans="9:10" ht="14.25">
      <c r="I251" s="149"/>
      <c r="J251" s="149"/>
    </row>
    <row r="252" spans="9:10" ht="14.25">
      <c r="I252" s="149"/>
      <c r="J252" s="149"/>
    </row>
    <row r="253" spans="9:10" ht="14.25">
      <c r="I253" s="149"/>
      <c r="J253" s="149"/>
    </row>
    <row r="254" spans="9:10" ht="14.25">
      <c r="I254" s="149"/>
      <c r="J254" s="149"/>
    </row>
    <row r="255" spans="9:10" ht="14.25">
      <c r="I255" s="149"/>
      <c r="J255" s="149"/>
    </row>
    <row r="256" spans="9:10" ht="14.25">
      <c r="I256" s="149"/>
      <c r="J256" s="149"/>
    </row>
    <row r="257" spans="9:10" ht="14.25">
      <c r="I257" s="149"/>
      <c r="J257" s="149"/>
    </row>
    <row r="258" spans="9:10" ht="14.25">
      <c r="I258" s="149"/>
      <c r="J258" s="149"/>
    </row>
    <row r="259" spans="9:10" ht="14.25">
      <c r="I259" s="149"/>
      <c r="J259" s="149"/>
    </row>
    <row r="260" spans="9:10" ht="14.25">
      <c r="I260" s="149"/>
      <c r="J260" s="149"/>
    </row>
    <row r="261" spans="9:10" ht="14.25">
      <c r="I261" s="149"/>
      <c r="J261" s="149"/>
    </row>
    <row r="262" spans="9:10" ht="14.25">
      <c r="I262" s="149"/>
      <c r="J262" s="149"/>
    </row>
    <row r="263" spans="9:10" ht="14.25">
      <c r="I263" s="149"/>
      <c r="J263" s="149"/>
    </row>
    <row r="264" spans="9:10" ht="14.25">
      <c r="I264" s="149"/>
      <c r="J264" s="149"/>
    </row>
    <row r="265" spans="9:10" ht="14.25">
      <c r="I265" s="149"/>
      <c r="J265" s="149"/>
    </row>
    <row r="266" spans="9:10" ht="14.25">
      <c r="I266" s="149"/>
      <c r="J266" s="149"/>
    </row>
    <row r="267" spans="9:10" ht="14.25">
      <c r="I267" s="149"/>
      <c r="J267" s="149"/>
    </row>
    <row r="268" spans="9:10" ht="14.25">
      <c r="I268" s="149"/>
      <c r="J268" s="149"/>
    </row>
    <row r="269" spans="9:10" ht="14.25">
      <c r="I269" s="149"/>
      <c r="J269" s="149"/>
    </row>
    <row r="270" spans="9:10" ht="14.25">
      <c r="I270" s="149"/>
      <c r="J270" s="149"/>
    </row>
    <row r="271" spans="9:10" ht="14.25">
      <c r="I271" s="149"/>
      <c r="J271" s="149"/>
    </row>
    <row r="272" spans="9:10" ht="14.25">
      <c r="I272" s="149"/>
      <c r="J272" s="149"/>
    </row>
    <row r="273" spans="9:10" ht="14.25">
      <c r="I273" s="149"/>
      <c r="J273" s="149"/>
    </row>
    <row r="274" spans="9:10" ht="14.25">
      <c r="I274" s="149"/>
      <c r="J274" s="149"/>
    </row>
    <row r="275" spans="9:10" ht="14.25">
      <c r="I275" s="149"/>
      <c r="J275" s="149"/>
    </row>
    <row r="276" spans="9:10" ht="14.25">
      <c r="I276" s="149"/>
      <c r="J276" s="149"/>
    </row>
    <row r="277" spans="9:10" ht="14.25">
      <c r="I277" s="149"/>
      <c r="J277" s="149"/>
    </row>
    <row r="278" spans="9:10" ht="14.25">
      <c r="I278" s="149"/>
      <c r="J278" s="149"/>
    </row>
    <row r="279" spans="9:10" ht="14.25">
      <c r="I279" s="149"/>
      <c r="J279" s="149"/>
    </row>
    <row r="280" spans="9:10" ht="14.25">
      <c r="I280" s="149"/>
      <c r="J280" s="149"/>
    </row>
    <row r="281" spans="9:10" ht="14.25">
      <c r="I281" s="149"/>
      <c r="J281" s="149"/>
    </row>
    <row r="282" spans="9:10" ht="14.25">
      <c r="I282" s="149"/>
      <c r="J282" s="149"/>
    </row>
    <row r="283" spans="9:10" ht="14.25">
      <c r="I283" s="149"/>
      <c r="J283" s="149"/>
    </row>
    <row r="284" spans="9:10" ht="14.25">
      <c r="I284" s="149"/>
      <c r="J284" s="149"/>
    </row>
    <row r="285" spans="9:10" ht="14.25">
      <c r="I285" s="149"/>
      <c r="J285" s="149"/>
    </row>
    <row r="286" spans="9:10" ht="14.25">
      <c r="I286" s="149"/>
      <c r="J286" s="149"/>
    </row>
    <row r="287" spans="9:10" ht="14.25">
      <c r="I287" s="149"/>
      <c r="J287" s="149"/>
    </row>
    <row r="288" spans="9:10" ht="14.25">
      <c r="I288" s="149"/>
      <c r="J288" s="149"/>
    </row>
    <row r="289" spans="9:10" ht="14.25">
      <c r="I289" s="149"/>
      <c r="J289" s="149"/>
    </row>
  </sheetData>
  <mergeCells count="5">
    <mergeCell ref="B1:I1"/>
    <mergeCell ref="B2:I2"/>
    <mergeCell ref="F68:I68"/>
    <mergeCell ref="G71:I71"/>
    <mergeCell ref="B3:I3"/>
  </mergeCells>
  <printOptions/>
  <pageMargins left="0.25" right="0" top="0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115" zoomScaleNormal="115" workbookViewId="0" topLeftCell="A8">
      <selection activeCell="A31" sqref="A31"/>
    </sheetView>
  </sheetViews>
  <sheetFormatPr defaultColWidth="9.00390625" defaultRowHeight="12.75"/>
  <cols>
    <col min="1" max="1" width="48.00390625" style="63" customWidth="1"/>
    <col min="2" max="2" width="5.75390625" style="63" customWidth="1"/>
    <col min="3" max="3" width="5.875" style="63" customWidth="1"/>
    <col min="4" max="4" width="21.00390625" style="63" customWidth="1"/>
    <col min="5" max="5" width="21.125" style="63" customWidth="1"/>
    <col min="6" max="6" width="20.25390625" style="63" customWidth="1"/>
    <col min="7" max="7" width="18.25390625" style="63" customWidth="1"/>
    <col min="8" max="16384" width="9.125" style="63" customWidth="1"/>
  </cols>
  <sheetData>
    <row r="1" spans="1:7" ht="34.5" customHeight="1">
      <c r="A1" s="64" t="s">
        <v>179</v>
      </c>
      <c r="B1" s="65"/>
      <c r="C1" s="65"/>
      <c r="D1" s="65"/>
      <c r="E1" s="65"/>
      <c r="F1" s="65"/>
      <c r="G1" s="152" t="s">
        <v>180</v>
      </c>
    </row>
    <row r="2" spans="2:7" ht="29.25" customHeight="1">
      <c r="B2" s="153"/>
      <c r="C2" s="153"/>
      <c r="D2" s="348" t="s">
        <v>658</v>
      </c>
      <c r="E2" s="348"/>
      <c r="F2" s="153"/>
      <c r="G2" s="154" t="s">
        <v>181</v>
      </c>
    </row>
    <row r="3" spans="1:7" ht="22.5" customHeight="1">
      <c r="A3" s="363" t="s">
        <v>182</v>
      </c>
      <c r="B3" s="156" t="s">
        <v>183</v>
      </c>
      <c r="C3" s="157" t="s">
        <v>184</v>
      </c>
      <c r="D3" s="365" t="s">
        <v>659</v>
      </c>
      <c r="E3" s="366"/>
      <c r="F3" s="367" t="s">
        <v>185</v>
      </c>
      <c r="G3" s="368"/>
    </row>
    <row r="4" spans="1:8" s="67" customFormat="1" ht="24" customHeight="1">
      <c r="A4" s="364"/>
      <c r="B4" s="158" t="s">
        <v>186</v>
      </c>
      <c r="C4" s="159" t="s">
        <v>187</v>
      </c>
      <c r="D4" s="73" t="s">
        <v>188</v>
      </c>
      <c r="E4" s="160" t="s">
        <v>189</v>
      </c>
      <c r="F4" s="73" t="s">
        <v>188</v>
      </c>
      <c r="G4" s="160" t="s">
        <v>189</v>
      </c>
      <c r="H4" s="63"/>
    </row>
    <row r="5" spans="1:7" ht="24" customHeight="1">
      <c r="A5" s="164" t="s">
        <v>190</v>
      </c>
      <c r="B5" s="165" t="s">
        <v>191</v>
      </c>
      <c r="C5" s="166"/>
      <c r="D5" s="167">
        <v>6284615351</v>
      </c>
      <c r="E5" s="168">
        <v>5000308983</v>
      </c>
      <c r="F5" s="169">
        <v>22874028827</v>
      </c>
      <c r="G5" s="168">
        <v>18775001766</v>
      </c>
    </row>
    <row r="6" spans="1:7" ht="18.75" customHeight="1">
      <c r="A6" s="171" t="s">
        <v>192</v>
      </c>
      <c r="B6" s="172" t="s">
        <v>193</v>
      </c>
      <c r="C6" s="172"/>
      <c r="D6" s="168">
        <v>83549259</v>
      </c>
      <c r="E6" s="168">
        <v>49651533</v>
      </c>
      <c r="F6" s="167">
        <v>291867345</v>
      </c>
      <c r="G6" s="168">
        <v>219533360</v>
      </c>
    </row>
    <row r="7" spans="1:8" s="62" customFormat="1" ht="20.25" customHeight="1">
      <c r="A7" s="173" t="s">
        <v>194</v>
      </c>
      <c r="B7" s="174">
        <v>10</v>
      </c>
      <c r="C7" s="174"/>
      <c r="D7" s="175">
        <v>6201066092</v>
      </c>
      <c r="E7" s="168">
        <v>4950657450</v>
      </c>
      <c r="F7" s="167">
        <v>22582161482</v>
      </c>
      <c r="G7" s="168">
        <v>18555468406</v>
      </c>
      <c r="H7" s="63"/>
    </row>
    <row r="8" spans="1:8" s="62" customFormat="1" ht="16.5" customHeight="1">
      <c r="A8" s="177" t="s">
        <v>195</v>
      </c>
      <c r="B8" s="174"/>
      <c r="C8" s="174"/>
      <c r="D8" s="175"/>
      <c r="E8" s="168"/>
      <c r="F8" s="167">
        <v>0</v>
      </c>
      <c r="G8" s="168"/>
      <c r="H8" s="63"/>
    </row>
    <row r="9" spans="1:8" s="62" customFormat="1" ht="18">
      <c r="A9" s="177" t="s">
        <v>196</v>
      </c>
      <c r="B9" s="178">
        <v>11</v>
      </c>
      <c r="C9" s="174"/>
      <c r="D9" s="175">
        <v>2892223508</v>
      </c>
      <c r="E9" s="168">
        <v>2514139312</v>
      </c>
      <c r="F9" s="167">
        <v>10841436259</v>
      </c>
      <c r="G9" s="168">
        <v>9728052078</v>
      </c>
      <c r="H9" s="63"/>
    </row>
    <row r="10" spans="1:8" s="62" customFormat="1" ht="18">
      <c r="A10" s="177" t="s">
        <v>197</v>
      </c>
      <c r="B10" s="174">
        <v>20</v>
      </c>
      <c r="C10" s="174"/>
      <c r="D10" s="175">
        <v>3308842584</v>
      </c>
      <c r="E10" s="168">
        <v>2436518138</v>
      </c>
      <c r="F10" s="167">
        <v>11740725223</v>
      </c>
      <c r="G10" s="168">
        <v>8827416328</v>
      </c>
      <c r="H10" s="63"/>
    </row>
    <row r="11" spans="1:8" s="62" customFormat="1" ht="18">
      <c r="A11" s="177" t="s">
        <v>198</v>
      </c>
      <c r="B11" s="174"/>
      <c r="C11" s="174"/>
      <c r="D11" s="175"/>
      <c r="E11" s="168"/>
      <c r="F11" s="167">
        <v>0</v>
      </c>
      <c r="G11" s="168"/>
      <c r="H11" s="63"/>
    </row>
    <row r="12" spans="1:8" s="62" customFormat="1" ht="18">
      <c r="A12" s="177" t="s">
        <v>199</v>
      </c>
      <c r="B12" s="178">
        <v>21</v>
      </c>
      <c r="C12" s="174"/>
      <c r="D12" s="175">
        <v>23612969</v>
      </c>
      <c r="E12" s="168">
        <v>70770008</v>
      </c>
      <c r="F12" s="167">
        <v>324712731</v>
      </c>
      <c r="G12" s="168">
        <v>294295216</v>
      </c>
      <c r="H12" s="63"/>
    </row>
    <row r="13" spans="1:8" s="62" customFormat="1" ht="18">
      <c r="A13" s="177" t="s">
        <v>200</v>
      </c>
      <c r="B13" s="178">
        <v>22</v>
      </c>
      <c r="C13" s="174"/>
      <c r="D13" s="175">
        <v>132000</v>
      </c>
      <c r="E13" s="168">
        <v>160000</v>
      </c>
      <c r="F13" s="167">
        <v>984200</v>
      </c>
      <c r="G13" s="168">
        <v>797900</v>
      </c>
      <c r="H13" s="63"/>
    </row>
    <row r="14" spans="1:7" s="62" customFormat="1" ht="18">
      <c r="A14" s="179" t="s">
        <v>201</v>
      </c>
      <c r="B14" s="178">
        <v>23</v>
      </c>
      <c r="C14" s="178"/>
      <c r="D14" s="180"/>
      <c r="E14" s="168"/>
      <c r="F14" s="167">
        <v>0</v>
      </c>
      <c r="G14" s="168">
        <v>0</v>
      </c>
    </row>
    <row r="15" spans="1:7" s="62" customFormat="1" ht="18">
      <c r="A15" s="177" t="s">
        <v>202</v>
      </c>
      <c r="B15" s="178">
        <v>24</v>
      </c>
      <c r="C15" s="174"/>
      <c r="D15" s="175">
        <v>1196390115.32</v>
      </c>
      <c r="E15" s="168">
        <v>958416882.1497142</v>
      </c>
      <c r="F15" s="167">
        <v>4169428997.5157137</v>
      </c>
      <c r="G15" s="168">
        <v>3417159864.959429</v>
      </c>
    </row>
    <row r="16" spans="1:7" s="62" customFormat="1" ht="18">
      <c r="A16" s="177" t="s">
        <v>203</v>
      </c>
      <c r="B16" s="178">
        <v>25</v>
      </c>
      <c r="C16" s="174"/>
      <c r="D16" s="175">
        <v>507746035</v>
      </c>
      <c r="E16" s="168">
        <v>432948716</v>
      </c>
      <c r="F16" s="167">
        <v>2005326127</v>
      </c>
      <c r="G16" s="168">
        <v>1770300098</v>
      </c>
    </row>
    <row r="17" spans="1:7" s="62" customFormat="1" ht="18">
      <c r="A17" s="177" t="s">
        <v>204</v>
      </c>
      <c r="B17" s="174">
        <v>30</v>
      </c>
      <c r="C17" s="174"/>
      <c r="D17" s="168">
        <v>1628187402.68</v>
      </c>
      <c r="E17" s="168">
        <v>1115762547.8502858</v>
      </c>
      <c r="F17" s="167">
        <v>5889698629.484286</v>
      </c>
      <c r="G17" s="168">
        <v>3933453681.040571</v>
      </c>
    </row>
    <row r="18" spans="1:7" s="62" customFormat="1" ht="18">
      <c r="A18" s="177" t="s">
        <v>205</v>
      </c>
      <c r="B18" s="174"/>
      <c r="C18" s="174"/>
      <c r="D18" s="168"/>
      <c r="E18" s="168"/>
      <c r="F18" s="167">
        <v>0</v>
      </c>
      <c r="G18" s="168">
        <v>0</v>
      </c>
    </row>
    <row r="19" spans="1:7" s="62" customFormat="1" ht="18">
      <c r="A19" s="177" t="s">
        <v>206</v>
      </c>
      <c r="B19" s="178">
        <v>31</v>
      </c>
      <c r="C19" s="174"/>
      <c r="D19" s="168">
        <v>1268632</v>
      </c>
      <c r="E19" s="168">
        <v>58604920</v>
      </c>
      <c r="F19" s="167">
        <v>34538718</v>
      </c>
      <c r="G19" s="168">
        <v>58707120</v>
      </c>
    </row>
    <row r="20" spans="1:7" s="62" customFormat="1" ht="18">
      <c r="A20" s="177" t="s">
        <v>207</v>
      </c>
      <c r="B20" s="178">
        <v>32</v>
      </c>
      <c r="C20" s="174"/>
      <c r="D20" s="168">
        <v>0</v>
      </c>
      <c r="E20" s="168">
        <v>0</v>
      </c>
      <c r="F20" s="167">
        <v>13059060</v>
      </c>
      <c r="G20" s="168">
        <v>0</v>
      </c>
    </row>
    <row r="21" spans="1:7" s="62" customFormat="1" ht="18">
      <c r="A21" s="177" t="s">
        <v>208</v>
      </c>
      <c r="B21" s="174">
        <v>40</v>
      </c>
      <c r="C21" s="174"/>
      <c r="D21" s="168">
        <v>1268632</v>
      </c>
      <c r="E21" s="168">
        <v>58604920</v>
      </c>
      <c r="F21" s="167">
        <v>21479658</v>
      </c>
      <c r="G21" s="168">
        <v>58707120</v>
      </c>
    </row>
    <row r="22" spans="1:7" s="62" customFormat="1" ht="18">
      <c r="A22" s="177" t="s">
        <v>209</v>
      </c>
      <c r="B22" s="174">
        <v>50</v>
      </c>
      <c r="C22" s="174"/>
      <c r="D22" s="168">
        <v>1629456034.68</v>
      </c>
      <c r="E22" s="168">
        <v>1174367467.8502858</v>
      </c>
      <c r="F22" s="167">
        <v>5911178287.484286</v>
      </c>
      <c r="G22" s="168">
        <v>3992160801.040571</v>
      </c>
    </row>
    <row r="23" spans="1:7" s="62" customFormat="1" ht="18">
      <c r="A23" s="177" t="s">
        <v>210</v>
      </c>
      <c r="B23" s="178">
        <v>51</v>
      </c>
      <c r="C23" s="174"/>
      <c r="D23" s="168">
        <v>400818889.7104</v>
      </c>
      <c r="E23" s="168">
        <v>324463834.19808</v>
      </c>
      <c r="F23" s="167">
        <v>1599701120.4956002</v>
      </c>
      <c r="G23" s="168">
        <v>1113445967.49136</v>
      </c>
    </row>
    <row r="24" spans="1:7" s="62" customFormat="1" ht="18">
      <c r="A24" s="177" t="s">
        <v>211</v>
      </c>
      <c r="B24" s="178">
        <v>52</v>
      </c>
      <c r="C24" s="174"/>
      <c r="D24" s="168"/>
      <c r="E24" s="168"/>
      <c r="F24" s="167">
        <v>0</v>
      </c>
      <c r="G24" s="168"/>
    </row>
    <row r="25" spans="1:7" s="62" customFormat="1" ht="20.25" customHeight="1">
      <c r="A25" s="177" t="s">
        <v>212</v>
      </c>
      <c r="B25" s="174">
        <v>60</v>
      </c>
      <c r="C25" s="174"/>
      <c r="D25" s="168">
        <v>1228637144.9696002</v>
      </c>
      <c r="E25" s="168">
        <v>849903633.6522057</v>
      </c>
      <c r="F25" s="167">
        <v>4311477166.988686</v>
      </c>
      <c r="G25" s="168">
        <v>2878714833.5492115</v>
      </c>
    </row>
    <row r="26" spans="1:7" s="62" customFormat="1" ht="20.25" customHeight="1">
      <c r="A26" s="181" t="s">
        <v>213</v>
      </c>
      <c r="B26" s="182">
        <v>60</v>
      </c>
      <c r="C26" s="182"/>
      <c r="D26" s="183">
        <v>695.5993573965918</v>
      </c>
      <c r="E26" s="183">
        <v>481.1773954889915</v>
      </c>
      <c r="F26" s="183">
        <v>2440.330516784691</v>
      </c>
      <c r="G26" s="183">
        <v>1629.7994868081364</v>
      </c>
    </row>
    <row r="27" spans="1:7" s="62" customFormat="1" ht="16.5">
      <c r="A27" s="63"/>
      <c r="B27" s="149"/>
      <c r="C27" s="149"/>
      <c r="D27" s="184" t="s">
        <v>214</v>
      </c>
      <c r="E27" s="149"/>
      <c r="F27" s="149"/>
      <c r="G27" s="63"/>
    </row>
    <row r="28" spans="1:7" s="62" customFormat="1" ht="16.5">
      <c r="A28" s="148" t="s">
        <v>215</v>
      </c>
      <c r="B28" s="362" t="s">
        <v>216</v>
      </c>
      <c r="C28" s="362"/>
      <c r="D28" s="362"/>
      <c r="E28" s="186"/>
      <c r="F28" s="185" t="s">
        <v>217</v>
      </c>
      <c r="G28" s="63"/>
    </row>
    <row r="29" spans="4:7" s="62" customFormat="1" ht="16.5">
      <c r="D29" s="57"/>
      <c r="E29" s="57"/>
      <c r="F29" s="57"/>
      <c r="G29" s="57"/>
    </row>
    <row r="30" spans="4:7" ht="14.25">
      <c r="D30" s="149"/>
      <c r="E30" s="149"/>
      <c r="F30" s="149"/>
      <c r="G30" s="149"/>
    </row>
    <row r="31" spans="4:7" ht="14.25">
      <c r="D31" s="149"/>
      <c r="E31" s="149"/>
      <c r="F31" s="149"/>
      <c r="G31" s="149"/>
    </row>
    <row r="32" spans="4:7" ht="14.25">
      <c r="D32" s="149"/>
      <c r="E32" s="149"/>
      <c r="F32" s="149"/>
      <c r="G32" s="149"/>
    </row>
  </sheetData>
  <mergeCells count="4">
    <mergeCell ref="B28:D28"/>
    <mergeCell ref="A3:A4"/>
    <mergeCell ref="D3:E3"/>
    <mergeCell ref="F3:G3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3"/>
  <sheetViews>
    <sheetView zoomScale="145" zoomScaleNormal="145" workbookViewId="0" topLeftCell="B280">
      <selection activeCell="G297" sqref="G297"/>
    </sheetView>
  </sheetViews>
  <sheetFormatPr defaultColWidth="9.00390625" defaultRowHeight="12.75"/>
  <cols>
    <col min="1" max="1" width="6.75390625" style="62" customWidth="1"/>
    <col min="2" max="2" width="38.625" style="62" customWidth="1"/>
    <col min="3" max="3" width="8.125" style="62" customWidth="1"/>
    <col min="4" max="4" width="9.75390625" style="62" customWidth="1"/>
    <col min="5" max="5" width="11.75390625" style="62" customWidth="1"/>
    <col min="6" max="7" width="15.00390625" style="62" customWidth="1"/>
    <col min="8" max="8" width="15.75390625" style="62" customWidth="1"/>
    <col min="9" max="16384" width="9.125" style="62" customWidth="1"/>
  </cols>
  <sheetData>
    <row r="1" ht="16.5">
      <c r="A1" s="219" t="s">
        <v>305</v>
      </c>
    </row>
    <row r="2" ht="16.5">
      <c r="A2" s="219" t="s">
        <v>306</v>
      </c>
    </row>
    <row r="3" ht="16.5">
      <c r="A3" s="62" t="s">
        <v>307</v>
      </c>
    </row>
    <row r="7" spans="2:7" ht="23.25">
      <c r="B7" s="369" t="s">
        <v>308</v>
      </c>
      <c r="C7" s="369"/>
      <c r="D7" s="369"/>
      <c r="E7" s="369"/>
      <c r="F7" s="369"/>
      <c r="G7" s="369"/>
    </row>
    <row r="8" spans="2:7" ht="23.25">
      <c r="B8" s="369"/>
      <c r="C8" s="369"/>
      <c r="D8" s="369"/>
      <c r="E8" s="369"/>
      <c r="F8" s="369"/>
      <c r="G8" s="369"/>
    </row>
    <row r="9" spans="2:7" ht="23.25">
      <c r="B9" s="369" t="s">
        <v>588</v>
      </c>
      <c r="C9" s="369"/>
      <c r="D9" s="369"/>
      <c r="E9" s="369"/>
      <c r="F9" s="369"/>
      <c r="G9" s="369"/>
    </row>
    <row r="10" spans="2:7" ht="17.25">
      <c r="B10" s="370"/>
      <c r="C10" s="370"/>
      <c r="D10" s="370"/>
      <c r="E10" s="370"/>
      <c r="F10" s="370"/>
      <c r="G10" s="370"/>
    </row>
    <row r="12" spans="1:2" ht="17.25">
      <c r="A12" s="176" t="s">
        <v>309</v>
      </c>
      <c r="B12" s="176" t="s">
        <v>310</v>
      </c>
    </row>
    <row r="13" spans="1:2" ht="16.5">
      <c r="A13" s="221" t="s">
        <v>311</v>
      </c>
      <c r="B13" s="62" t="s">
        <v>312</v>
      </c>
    </row>
    <row r="14" spans="1:2" ht="16.5">
      <c r="A14" s="221"/>
      <c r="B14" s="62" t="s">
        <v>313</v>
      </c>
    </row>
    <row r="15" spans="1:2" ht="16.5">
      <c r="A15" s="221"/>
      <c r="B15" s="62" t="s">
        <v>314</v>
      </c>
    </row>
    <row r="16" spans="1:2" ht="16.5">
      <c r="A16" s="221" t="s">
        <v>315</v>
      </c>
      <c r="B16" s="62" t="s">
        <v>316</v>
      </c>
    </row>
    <row r="17" ht="16.5">
      <c r="A17" s="221"/>
    </row>
    <row r="19" spans="1:2" ht="17.25">
      <c r="A19" s="176" t="s">
        <v>317</v>
      </c>
      <c r="B19" s="176" t="s">
        <v>318</v>
      </c>
    </row>
    <row r="20" spans="1:2" ht="16.5">
      <c r="A20" s="221" t="s">
        <v>311</v>
      </c>
      <c r="B20" s="62" t="s">
        <v>589</v>
      </c>
    </row>
    <row r="21" spans="1:2" ht="16.5">
      <c r="A21" s="221" t="s">
        <v>315</v>
      </c>
      <c r="B21" s="62" t="s">
        <v>319</v>
      </c>
    </row>
    <row r="23" spans="1:2" ht="17.25">
      <c r="A23" s="176" t="s">
        <v>320</v>
      </c>
      <c r="B23" s="176" t="s">
        <v>321</v>
      </c>
    </row>
    <row r="24" spans="1:2" ht="16.5">
      <c r="A24" s="221" t="s">
        <v>311</v>
      </c>
      <c r="B24" s="62" t="s">
        <v>322</v>
      </c>
    </row>
    <row r="25" spans="1:2" ht="16.5">
      <c r="A25" s="221"/>
      <c r="B25" s="62" t="s">
        <v>323</v>
      </c>
    </row>
    <row r="26" spans="1:2" ht="16.5">
      <c r="A26" s="221" t="s">
        <v>315</v>
      </c>
      <c r="B26" s="62" t="s">
        <v>324</v>
      </c>
    </row>
    <row r="28" spans="1:2" ht="17.25">
      <c r="A28" s="176" t="s">
        <v>325</v>
      </c>
      <c r="B28" s="176" t="s">
        <v>326</v>
      </c>
    </row>
    <row r="29" ht="16.5">
      <c r="B29" s="62" t="s">
        <v>327</v>
      </c>
    </row>
    <row r="30" spans="1:2" ht="17.25">
      <c r="A30" s="176" t="s">
        <v>328</v>
      </c>
      <c r="B30" s="176" t="s">
        <v>329</v>
      </c>
    </row>
    <row r="31" spans="1:2" ht="16.5">
      <c r="A31" s="221" t="s">
        <v>311</v>
      </c>
      <c r="B31" s="62" t="s">
        <v>330</v>
      </c>
    </row>
    <row r="32" spans="1:2" ht="16.5">
      <c r="A32" s="222"/>
      <c r="B32" s="62" t="s">
        <v>331</v>
      </c>
    </row>
    <row r="33" spans="1:2" ht="16.5">
      <c r="A33" s="222"/>
      <c r="B33" s="62" t="s">
        <v>332</v>
      </c>
    </row>
    <row r="34" spans="1:2" ht="16.5">
      <c r="A34" s="222"/>
      <c r="B34" s="62" t="s">
        <v>333</v>
      </c>
    </row>
    <row r="35" spans="1:2" ht="16.5">
      <c r="A35" s="222"/>
      <c r="B35" s="62" t="s">
        <v>334</v>
      </c>
    </row>
    <row r="36" spans="1:2" ht="16.5">
      <c r="A36" s="221" t="s">
        <v>315</v>
      </c>
      <c r="B36" s="62" t="s">
        <v>335</v>
      </c>
    </row>
    <row r="37" spans="1:2" ht="16.5">
      <c r="A37" s="221" t="s">
        <v>336</v>
      </c>
      <c r="B37" s="62" t="s">
        <v>337</v>
      </c>
    </row>
    <row r="38" spans="1:2" ht="16.5">
      <c r="A38" s="221"/>
      <c r="B38" s="62" t="s">
        <v>338</v>
      </c>
    </row>
    <row r="39" spans="1:2" ht="16.5">
      <c r="A39" s="221" t="s">
        <v>339</v>
      </c>
      <c r="B39" s="62" t="s">
        <v>340</v>
      </c>
    </row>
    <row r="40" spans="1:2" ht="16.5">
      <c r="A40" s="221"/>
      <c r="B40" s="62" t="s">
        <v>341</v>
      </c>
    </row>
    <row r="41" spans="1:2" ht="16.5">
      <c r="A41" s="222"/>
      <c r="B41" s="62" t="s">
        <v>342</v>
      </c>
    </row>
    <row r="42" spans="1:2" ht="16.5">
      <c r="A42" s="221" t="s">
        <v>343</v>
      </c>
      <c r="B42" s="62" t="s">
        <v>344</v>
      </c>
    </row>
    <row r="43" spans="1:2" ht="16.5">
      <c r="A43" s="221" t="s">
        <v>345</v>
      </c>
      <c r="B43" s="62" t="s">
        <v>346</v>
      </c>
    </row>
    <row r="44" spans="1:2" ht="16.5">
      <c r="A44" s="221"/>
      <c r="B44" s="62" t="s">
        <v>347</v>
      </c>
    </row>
    <row r="45" spans="1:2" ht="16.5">
      <c r="A45" s="221"/>
      <c r="B45" s="62" t="s">
        <v>348</v>
      </c>
    </row>
    <row r="46" spans="1:2" ht="16.5">
      <c r="A46" s="221"/>
      <c r="B46" s="62" t="s">
        <v>349</v>
      </c>
    </row>
    <row r="47" spans="1:2" ht="16.5">
      <c r="A47" s="221" t="s">
        <v>350</v>
      </c>
      <c r="B47" s="62" t="s">
        <v>351</v>
      </c>
    </row>
    <row r="48" spans="1:2" ht="16.5">
      <c r="A48" s="221"/>
      <c r="B48" s="62" t="s">
        <v>352</v>
      </c>
    </row>
    <row r="49" spans="1:2" ht="16.5">
      <c r="A49" s="221"/>
      <c r="B49" s="62" t="s">
        <v>353</v>
      </c>
    </row>
    <row r="50" spans="1:2" ht="16.5">
      <c r="A50" s="221" t="s">
        <v>354</v>
      </c>
      <c r="B50" s="62" t="s">
        <v>355</v>
      </c>
    </row>
    <row r="51" spans="1:2" ht="16.5">
      <c r="A51" s="221"/>
      <c r="B51" s="62" t="s">
        <v>356</v>
      </c>
    </row>
    <row r="52" spans="1:2" ht="16.5">
      <c r="A52" s="221"/>
      <c r="B52" s="62" t="s">
        <v>357</v>
      </c>
    </row>
    <row r="53" spans="1:2" ht="16.5">
      <c r="A53" s="221"/>
      <c r="B53" s="62" t="s">
        <v>358</v>
      </c>
    </row>
    <row r="54" spans="1:2" ht="16.5">
      <c r="A54" s="221"/>
      <c r="B54" s="62" t="s">
        <v>359</v>
      </c>
    </row>
    <row r="55" spans="1:2" ht="17.25">
      <c r="A55" s="176" t="s">
        <v>360</v>
      </c>
      <c r="B55" s="176" t="s">
        <v>361</v>
      </c>
    </row>
    <row r="56" ht="17.25">
      <c r="B56" s="176" t="s">
        <v>362</v>
      </c>
    </row>
    <row r="57" spans="2:7" ht="17.25">
      <c r="B57" s="176"/>
      <c r="F57" s="207"/>
      <c r="G57" s="207"/>
    </row>
    <row r="58" spans="1:7" ht="17.25">
      <c r="A58" s="223" t="s">
        <v>311</v>
      </c>
      <c r="B58" s="176" t="s">
        <v>363</v>
      </c>
      <c r="F58" s="224" t="s">
        <v>590</v>
      </c>
      <c r="G58" s="224" t="s">
        <v>591</v>
      </c>
    </row>
    <row r="59" spans="1:7" ht="16.5">
      <c r="A59" s="222" t="s">
        <v>364</v>
      </c>
      <c r="B59" s="62" t="s">
        <v>365</v>
      </c>
      <c r="F59" s="208">
        <v>128930332</v>
      </c>
      <c r="G59" s="208">
        <v>240661630</v>
      </c>
    </row>
    <row r="60" spans="1:7" ht="16.5">
      <c r="A60" s="222" t="s">
        <v>364</v>
      </c>
      <c r="B60" s="62" t="s">
        <v>366</v>
      </c>
      <c r="F60" s="149">
        <v>2033690698</v>
      </c>
      <c r="G60" s="149">
        <v>1902451933</v>
      </c>
    </row>
    <row r="61" spans="1:7" ht="16.5">
      <c r="A61" s="222"/>
      <c r="B61" s="62" t="s">
        <v>367</v>
      </c>
      <c r="F61" s="149">
        <v>1925272836</v>
      </c>
      <c r="G61" s="149">
        <v>1880654696</v>
      </c>
    </row>
    <row r="62" spans="1:7" ht="16.5">
      <c r="A62" s="222"/>
      <c r="B62" s="62" t="s">
        <v>368</v>
      </c>
      <c r="F62" s="149">
        <v>108417862</v>
      </c>
      <c r="G62" s="149">
        <v>21797237</v>
      </c>
    </row>
    <row r="63" spans="1:7" ht="16.5">
      <c r="A63" s="222" t="s">
        <v>364</v>
      </c>
      <c r="B63" s="62" t="s">
        <v>369</v>
      </c>
      <c r="F63" s="149">
        <v>0</v>
      </c>
      <c r="G63" s="149">
        <v>0</v>
      </c>
    </row>
    <row r="64" spans="1:7" ht="16.5">
      <c r="A64" s="222" t="s">
        <v>364</v>
      </c>
      <c r="B64" s="62" t="s">
        <v>370</v>
      </c>
      <c r="F64" s="149">
        <v>1297684710</v>
      </c>
      <c r="G64" s="149">
        <v>1521893104</v>
      </c>
    </row>
    <row r="65" spans="2:7" ht="17.25">
      <c r="B65" s="220" t="s">
        <v>371</v>
      </c>
      <c r="F65" s="214">
        <v>3460305740</v>
      </c>
      <c r="G65" s="214">
        <v>3665006667</v>
      </c>
    </row>
    <row r="66" spans="1:7" ht="17.25">
      <c r="A66" s="176"/>
      <c r="B66" s="220"/>
      <c r="F66" s="63"/>
      <c r="G66" s="63"/>
    </row>
    <row r="67" spans="1:7" ht="17.25">
      <c r="A67" s="223" t="s">
        <v>315</v>
      </c>
      <c r="B67" s="176" t="s">
        <v>372</v>
      </c>
      <c r="F67" s="224" t="s">
        <v>590</v>
      </c>
      <c r="G67" s="224" t="s">
        <v>591</v>
      </c>
    </row>
    <row r="68" spans="1:7" ht="16.5">
      <c r="A68" s="222" t="s">
        <v>364</v>
      </c>
      <c r="B68" s="62" t="s">
        <v>373</v>
      </c>
      <c r="F68" s="149">
        <v>2044899411</v>
      </c>
      <c r="G68" s="149">
        <v>2351075976</v>
      </c>
    </row>
    <row r="69" spans="1:7" ht="16.5">
      <c r="A69" s="222" t="s">
        <v>364</v>
      </c>
      <c r="B69" s="62" t="s">
        <v>374</v>
      </c>
      <c r="F69" s="149">
        <v>713813364</v>
      </c>
      <c r="G69" s="149">
        <v>131670908</v>
      </c>
    </row>
    <row r="70" spans="1:7" ht="16.5">
      <c r="A70" s="222" t="s">
        <v>364</v>
      </c>
      <c r="B70" s="62" t="s">
        <v>375</v>
      </c>
      <c r="F70" s="57"/>
      <c r="G70" s="57"/>
    </row>
    <row r="71" spans="1:7" ht="16.5">
      <c r="A71" s="222" t="s">
        <v>364</v>
      </c>
      <c r="B71" s="62" t="s">
        <v>376</v>
      </c>
      <c r="F71" s="57"/>
      <c r="G71" s="57"/>
    </row>
    <row r="72" spans="1:7" ht="16.5">
      <c r="A72" s="222" t="s">
        <v>364</v>
      </c>
      <c r="B72" s="62" t="s">
        <v>660</v>
      </c>
      <c r="F72" s="149">
        <v>318692034</v>
      </c>
      <c r="G72" s="149">
        <v>143414787</v>
      </c>
    </row>
    <row r="73" spans="2:7" ht="16.5">
      <c r="B73" s="62" t="s">
        <v>377</v>
      </c>
      <c r="F73" s="149">
        <v>185000000</v>
      </c>
      <c r="G73" s="149">
        <v>5000000</v>
      </c>
    </row>
    <row r="74" spans="2:7" ht="16.5">
      <c r="B74" s="62" t="s">
        <v>378</v>
      </c>
      <c r="F74" s="149"/>
      <c r="G74" s="149"/>
    </row>
    <row r="75" spans="2:7" ht="16.5">
      <c r="B75" s="62" t="s">
        <v>379</v>
      </c>
      <c r="F75" s="149"/>
      <c r="G75" s="149"/>
    </row>
    <row r="76" spans="2:7" ht="16.5">
      <c r="B76" s="62" t="s">
        <v>380</v>
      </c>
      <c r="F76" s="149">
        <v>133692034</v>
      </c>
      <c r="G76" s="149">
        <v>138414787</v>
      </c>
    </row>
    <row r="77" spans="1:7" ht="16.5">
      <c r="A77" s="222" t="s">
        <v>364</v>
      </c>
      <c r="B77" s="62" t="s">
        <v>381</v>
      </c>
      <c r="F77" s="149">
        <v>-180000000</v>
      </c>
      <c r="G77" s="149">
        <v>0</v>
      </c>
    </row>
    <row r="78" spans="1:7" ht="16.5">
      <c r="A78" s="222" t="s">
        <v>364</v>
      </c>
      <c r="B78" s="62" t="s">
        <v>382</v>
      </c>
      <c r="F78" s="149"/>
      <c r="G78" s="149"/>
    </row>
    <row r="79" spans="2:7" ht="16.5">
      <c r="B79" s="226" t="s">
        <v>371</v>
      </c>
      <c r="F79" s="214">
        <v>2897404809</v>
      </c>
      <c r="G79" s="214">
        <v>2626161671</v>
      </c>
    </row>
    <row r="80" spans="2:7" ht="16.5">
      <c r="B80" s="226"/>
      <c r="F80" s="207"/>
      <c r="G80" s="63"/>
    </row>
    <row r="81" spans="1:7" ht="17.25">
      <c r="A81" s="223" t="s">
        <v>336</v>
      </c>
      <c r="B81" s="176" t="s">
        <v>383</v>
      </c>
      <c r="F81" s="224" t="s">
        <v>590</v>
      </c>
      <c r="G81" s="224" t="s">
        <v>591</v>
      </c>
    </row>
    <row r="82" spans="1:7" ht="16.5">
      <c r="A82" s="222" t="s">
        <v>364</v>
      </c>
      <c r="B82" s="62" t="s">
        <v>384</v>
      </c>
      <c r="F82" s="63"/>
      <c r="G82" s="63"/>
    </row>
    <row r="83" spans="1:7" ht="16.5">
      <c r="A83" s="222" t="s">
        <v>364</v>
      </c>
      <c r="B83" s="62" t="s">
        <v>385</v>
      </c>
      <c r="F83" s="149">
        <v>31328858</v>
      </c>
      <c r="G83" s="149">
        <v>39011358</v>
      </c>
    </row>
    <row r="84" spans="1:7" ht="16.5">
      <c r="A84" s="222" t="s">
        <v>364</v>
      </c>
      <c r="B84" s="62" t="s">
        <v>386</v>
      </c>
      <c r="F84" s="149">
        <v>176000</v>
      </c>
      <c r="G84" s="149">
        <v>560000</v>
      </c>
    </row>
    <row r="85" spans="1:7" ht="16.5">
      <c r="A85" s="222" t="s">
        <v>364</v>
      </c>
      <c r="B85" s="62" t="s">
        <v>387</v>
      </c>
      <c r="F85" s="149">
        <v>33842036</v>
      </c>
      <c r="G85" s="149">
        <v>41717403</v>
      </c>
    </row>
    <row r="86" spans="1:7" ht="16.5">
      <c r="A86" s="222" t="s">
        <v>364</v>
      </c>
      <c r="B86" s="62" t="s">
        <v>388</v>
      </c>
      <c r="F86" s="63"/>
      <c r="G86" s="149"/>
    </row>
    <row r="87" spans="1:7" ht="16.5">
      <c r="A87" s="222" t="s">
        <v>364</v>
      </c>
      <c r="B87" s="62" t="s">
        <v>389</v>
      </c>
      <c r="F87" s="149">
        <v>62059562</v>
      </c>
      <c r="G87" s="149">
        <v>60674908</v>
      </c>
    </row>
    <row r="88" spans="1:7" ht="16.5">
      <c r="A88" s="222" t="s">
        <v>364</v>
      </c>
      <c r="B88" s="62" t="s">
        <v>390</v>
      </c>
      <c r="F88" s="63"/>
      <c r="G88" s="57"/>
    </row>
    <row r="89" spans="2:7" ht="16.5">
      <c r="B89" s="226" t="s">
        <v>391</v>
      </c>
      <c r="F89" s="214">
        <v>127406456</v>
      </c>
      <c r="G89" s="214">
        <v>141963669</v>
      </c>
    </row>
    <row r="90" spans="2:6" ht="16.5">
      <c r="B90" s="226"/>
      <c r="F90" s="225"/>
    </row>
    <row r="91" ht="16.5">
      <c r="A91" s="222"/>
    </row>
    <row r="92" spans="1:2" ht="16.5">
      <c r="A92" s="222"/>
      <c r="B92" s="226"/>
    </row>
    <row r="93" spans="1:2" ht="17.25">
      <c r="A93" s="223"/>
      <c r="B93" s="176"/>
    </row>
    <row r="94" spans="1:2" ht="17.25">
      <c r="A94" s="223" t="s">
        <v>343</v>
      </c>
      <c r="B94" s="176" t="s">
        <v>392</v>
      </c>
    </row>
    <row r="95" ht="16.5">
      <c r="A95" s="221"/>
    </row>
    <row r="96" spans="2:8" s="227" customFormat="1" ht="17.25">
      <c r="B96" s="231"/>
      <c r="C96" s="156" t="s">
        <v>393</v>
      </c>
      <c r="D96" s="156" t="s">
        <v>394</v>
      </c>
      <c r="E96" s="156" t="s">
        <v>395</v>
      </c>
      <c r="F96" s="156" t="s">
        <v>396</v>
      </c>
      <c r="G96" s="156"/>
      <c r="H96" s="283"/>
    </row>
    <row r="97" spans="2:8" s="227" customFormat="1" ht="17.25">
      <c r="B97" s="174" t="s">
        <v>397</v>
      </c>
      <c r="C97" s="79" t="s">
        <v>398</v>
      </c>
      <c r="D97" s="79" t="s">
        <v>399</v>
      </c>
      <c r="E97" s="79" t="s">
        <v>400</v>
      </c>
      <c r="F97" s="79" t="s">
        <v>401</v>
      </c>
      <c r="G97" s="79" t="s">
        <v>402</v>
      </c>
      <c r="H97" s="283"/>
    </row>
    <row r="98" spans="2:8" s="227" customFormat="1" ht="16.5">
      <c r="B98" s="178"/>
      <c r="C98" s="215"/>
      <c r="D98" s="215" t="s">
        <v>403</v>
      </c>
      <c r="E98" s="215" t="s">
        <v>404</v>
      </c>
      <c r="F98" s="215" t="s">
        <v>405</v>
      </c>
      <c r="G98" s="215"/>
      <c r="H98" s="283"/>
    </row>
    <row r="99" spans="2:8" ht="16.5">
      <c r="B99" s="232" t="s">
        <v>406</v>
      </c>
      <c r="C99" s="233"/>
      <c r="D99" s="233"/>
      <c r="E99" s="233"/>
      <c r="F99" s="233"/>
      <c r="G99" s="233"/>
      <c r="H99" s="284"/>
    </row>
    <row r="100" spans="2:8" ht="17.25">
      <c r="B100" s="234" t="s">
        <v>442</v>
      </c>
      <c r="C100" s="233"/>
      <c r="D100" s="233"/>
      <c r="E100" s="233"/>
      <c r="F100" s="235">
        <v>945192000</v>
      </c>
      <c r="G100" s="235">
        <v>945192000</v>
      </c>
      <c r="H100" s="284"/>
    </row>
    <row r="101" spans="2:8" ht="16.5">
      <c r="B101" s="236" t="s">
        <v>407</v>
      </c>
      <c r="C101" s="236"/>
      <c r="D101" s="236"/>
      <c r="E101" s="236"/>
      <c r="F101" s="53"/>
      <c r="G101" s="53">
        <v>0</v>
      </c>
      <c r="H101" s="284"/>
    </row>
    <row r="102" spans="2:8" ht="16.5">
      <c r="B102" s="237" t="s">
        <v>408</v>
      </c>
      <c r="C102" s="237"/>
      <c r="D102" s="237"/>
      <c r="E102" s="237"/>
      <c r="F102" s="16"/>
      <c r="G102" s="16">
        <v>0</v>
      </c>
      <c r="H102" s="284"/>
    </row>
    <row r="103" spans="2:8" ht="16.5">
      <c r="B103" s="237" t="s">
        <v>409</v>
      </c>
      <c r="C103" s="237"/>
      <c r="D103" s="237"/>
      <c r="E103" s="237"/>
      <c r="F103" s="16"/>
      <c r="G103" s="16">
        <v>0</v>
      </c>
      <c r="H103" s="284"/>
    </row>
    <row r="104" spans="2:8" ht="16.5">
      <c r="B104" s="237" t="s">
        <v>410</v>
      </c>
      <c r="C104" s="237"/>
      <c r="D104" s="237"/>
      <c r="E104" s="237"/>
      <c r="F104" s="16"/>
      <c r="G104" s="16">
        <v>0</v>
      </c>
      <c r="H104" s="284"/>
    </row>
    <row r="105" spans="2:8" ht="16.5">
      <c r="B105" s="238" t="s">
        <v>411</v>
      </c>
      <c r="C105" s="238"/>
      <c r="D105" s="238"/>
      <c r="E105" s="238"/>
      <c r="F105" s="32"/>
      <c r="G105" s="32">
        <v>0</v>
      </c>
      <c r="H105" s="284"/>
    </row>
    <row r="106" spans="2:8" ht="17.25">
      <c r="B106" s="234" t="s">
        <v>7</v>
      </c>
      <c r="C106" s="233"/>
      <c r="D106" s="233"/>
      <c r="E106" s="233"/>
      <c r="F106" s="235">
        <v>945192000</v>
      </c>
      <c r="G106" s="235">
        <v>945192000</v>
      </c>
      <c r="H106" s="284"/>
    </row>
    <row r="107" spans="2:8" ht="16.5">
      <c r="B107" s="232" t="s">
        <v>412</v>
      </c>
      <c r="C107" s="233"/>
      <c r="D107" s="233"/>
      <c r="E107" s="233"/>
      <c r="F107" s="239"/>
      <c r="G107" s="239"/>
      <c r="H107" s="284"/>
    </row>
    <row r="108" spans="2:8" ht="17.25">
      <c r="B108" s="234" t="s">
        <v>442</v>
      </c>
      <c r="C108" s="233"/>
      <c r="D108" s="233"/>
      <c r="E108" s="233"/>
      <c r="F108" s="235">
        <v>923192000</v>
      </c>
      <c r="G108" s="235">
        <v>923192000</v>
      </c>
      <c r="H108" s="284"/>
    </row>
    <row r="109" spans="2:8" ht="16.5">
      <c r="B109" s="236" t="s">
        <v>414</v>
      </c>
      <c r="C109" s="236"/>
      <c r="D109" s="236"/>
      <c r="E109" s="236"/>
      <c r="F109" s="240">
        <v>0</v>
      </c>
      <c r="G109" s="53">
        <v>0</v>
      </c>
      <c r="H109" s="284"/>
    </row>
    <row r="110" spans="2:8" ht="16.5">
      <c r="B110" s="237" t="s">
        <v>592</v>
      </c>
      <c r="C110" s="236"/>
      <c r="D110" s="236"/>
      <c r="E110" s="236"/>
      <c r="F110" s="285">
        <v>22000000</v>
      </c>
      <c r="G110" s="16">
        <v>22000000</v>
      </c>
      <c r="H110" s="284"/>
    </row>
    <row r="111" spans="2:8" ht="16.5">
      <c r="B111" s="237" t="s">
        <v>411</v>
      </c>
      <c r="C111" s="237"/>
      <c r="D111" s="237"/>
      <c r="E111" s="237"/>
      <c r="F111" s="16"/>
      <c r="G111" s="16">
        <v>0</v>
      </c>
      <c r="H111" s="284"/>
    </row>
    <row r="112" spans="2:8" ht="16.5">
      <c r="B112" s="238" t="s">
        <v>415</v>
      </c>
      <c r="C112" s="238"/>
      <c r="D112" s="238"/>
      <c r="E112" s="238"/>
      <c r="F112" s="32"/>
      <c r="G112" s="32">
        <v>0</v>
      </c>
      <c r="H112" s="284"/>
    </row>
    <row r="113" spans="2:8" ht="17.25">
      <c r="B113" s="234" t="s">
        <v>575</v>
      </c>
      <c r="C113" s="233"/>
      <c r="D113" s="233"/>
      <c r="E113" s="233"/>
      <c r="F113" s="235">
        <v>945192000</v>
      </c>
      <c r="G113" s="235">
        <v>945192000</v>
      </c>
      <c r="H113" s="284"/>
    </row>
    <row r="114" spans="2:8" ht="16.5">
      <c r="B114" s="232" t="s">
        <v>417</v>
      </c>
      <c r="C114" s="233"/>
      <c r="D114" s="233"/>
      <c r="E114" s="233"/>
      <c r="F114" s="239"/>
      <c r="G114" s="239"/>
      <c r="H114" s="284"/>
    </row>
    <row r="115" spans="2:8" ht="17.25">
      <c r="B115" s="236" t="s">
        <v>593</v>
      </c>
      <c r="C115" s="236"/>
      <c r="D115" s="236"/>
      <c r="E115" s="236"/>
      <c r="F115" s="241">
        <v>22000000</v>
      </c>
      <c r="G115" s="241">
        <v>22000000</v>
      </c>
      <c r="H115" s="284"/>
    </row>
    <row r="116" spans="2:8" ht="17.25">
      <c r="B116" s="242" t="s">
        <v>419</v>
      </c>
      <c r="C116" s="242"/>
      <c r="D116" s="242"/>
      <c r="E116" s="242"/>
      <c r="F116" s="243">
        <v>0</v>
      </c>
      <c r="G116" s="243">
        <v>0</v>
      </c>
      <c r="H116" s="284"/>
    </row>
    <row r="117" spans="2:8" ht="17.25">
      <c r="B117" s="286"/>
      <c r="C117" s="286"/>
      <c r="D117" s="286"/>
      <c r="E117" s="286"/>
      <c r="F117" s="287"/>
      <c r="G117" s="288"/>
      <c r="H117" s="286"/>
    </row>
    <row r="118" spans="1:7" ht="17.25">
      <c r="A118" s="223" t="s">
        <v>345</v>
      </c>
      <c r="B118" s="176" t="s">
        <v>420</v>
      </c>
      <c r="F118" s="224" t="s">
        <v>590</v>
      </c>
      <c r="G118" s="224" t="s">
        <v>591</v>
      </c>
    </row>
    <row r="119" spans="1:7" ht="16.5">
      <c r="A119" s="222" t="s">
        <v>364</v>
      </c>
      <c r="B119" s="62" t="s">
        <v>421</v>
      </c>
      <c r="F119" s="57">
        <v>124336922</v>
      </c>
      <c r="G119" s="149">
        <v>0</v>
      </c>
    </row>
    <row r="120" spans="2:7" ht="16.5" customHeight="1">
      <c r="B120" s="62" t="s">
        <v>422</v>
      </c>
      <c r="G120" s="230"/>
    </row>
    <row r="124" ht="16.5">
      <c r="A124" s="221"/>
    </row>
    <row r="125" spans="1:3" ht="17.25">
      <c r="A125" s="223" t="s">
        <v>350</v>
      </c>
      <c r="B125" s="176" t="s">
        <v>423</v>
      </c>
      <c r="C125" s="176"/>
    </row>
    <row r="126" ht="16.5">
      <c r="A126" s="221"/>
    </row>
    <row r="127" spans="1:7" ht="17.25">
      <c r="A127" s="244" t="s">
        <v>424</v>
      </c>
      <c r="B127" s="176" t="s">
        <v>425</v>
      </c>
      <c r="F127" s="224" t="s">
        <v>590</v>
      </c>
      <c r="G127" s="224" t="s">
        <v>591</v>
      </c>
    </row>
    <row r="128" spans="1:7" ht="16.5">
      <c r="A128" s="222" t="s">
        <v>364</v>
      </c>
      <c r="B128" s="62" t="s">
        <v>426</v>
      </c>
      <c r="F128" s="57">
        <v>51418434</v>
      </c>
      <c r="G128" s="57">
        <v>204004233</v>
      </c>
    </row>
    <row r="129" spans="2:7" ht="16.5">
      <c r="B129" s="230" t="s">
        <v>427</v>
      </c>
      <c r="F129" s="57"/>
      <c r="G129" s="57"/>
    </row>
    <row r="130" spans="2:7" ht="16.5">
      <c r="B130" s="230" t="s">
        <v>428</v>
      </c>
      <c r="F130" s="57"/>
      <c r="G130" s="57"/>
    </row>
    <row r="131" spans="2:7" ht="16.5">
      <c r="B131" s="230" t="s">
        <v>429</v>
      </c>
      <c r="F131" s="57"/>
      <c r="G131" s="57"/>
    </row>
    <row r="132" spans="1:7" ht="16.5">
      <c r="A132" s="222" t="s">
        <v>364</v>
      </c>
      <c r="B132" s="62" t="s">
        <v>430</v>
      </c>
      <c r="F132" s="57">
        <v>0</v>
      </c>
      <c r="G132" s="57">
        <v>0</v>
      </c>
    </row>
    <row r="133" spans="1:7" ht="16.5">
      <c r="A133" s="222" t="s">
        <v>364</v>
      </c>
      <c r="B133" s="62" t="s">
        <v>431</v>
      </c>
      <c r="F133" s="57"/>
      <c r="G133" s="57"/>
    </row>
    <row r="134" spans="1:7" ht="16.5">
      <c r="A134" s="222"/>
      <c r="F134" s="57"/>
      <c r="G134" s="57"/>
    </row>
    <row r="135" spans="1:7" ht="17.25">
      <c r="A135" s="244" t="s">
        <v>432</v>
      </c>
      <c r="B135" s="176" t="s">
        <v>433</v>
      </c>
      <c r="F135" s="224" t="s">
        <v>590</v>
      </c>
      <c r="G135" s="224" t="s">
        <v>591</v>
      </c>
    </row>
    <row r="136" spans="1:7" ht="16.5">
      <c r="A136" s="222" t="s">
        <v>364</v>
      </c>
      <c r="B136" s="62" t="s">
        <v>434</v>
      </c>
      <c r="F136" s="57">
        <v>0</v>
      </c>
      <c r="G136" s="57">
        <v>32564545</v>
      </c>
    </row>
    <row r="137" spans="1:7" ht="16.5">
      <c r="A137" s="222" t="s">
        <v>364</v>
      </c>
      <c r="B137" s="62" t="s">
        <v>435</v>
      </c>
      <c r="F137" s="149">
        <v>200000000</v>
      </c>
      <c r="G137" s="57">
        <v>0</v>
      </c>
    </row>
    <row r="138" spans="1:7" ht="16.5">
      <c r="A138" s="222" t="s">
        <v>364</v>
      </c>
      <c r="B138" s="62" t="s">
        <v>661</v>
      </c>
      <c r="F138" s="57"/>
      <c r="G138" s="57"/>
    </row>
    <row r="139" spans="1:7" ht="16.5">
      <c r="A139" s="222" t="s">
        <v>364</v>
      </c>
      <c r="B139" s="62" t="s">
        <v>436</v>
      </c>
      <c r="F139" s="149">
        <v>1022000000</v>
      </c>
      <c r="G139" s="149">
        <v>2945000000</v>
      </c>
    </row>
    <row r="140" spans="1:7" ht="16.5">
      <c r="A140" s="222"/>
      <c r="B140" s="230" t="s">
        <v>437</v>
      </c>
      <c r="F140" s="149">
        <v>1022000000</v>
      </c>
      <c r="G140" s="149">
        <v>2945000000</v>
      </c>
    </row>
    <row r="141" spans="1:7" ht="16.5">
      <c r="A141" s="222"/>
      <c r="B141" s="230" t="s">
        <v>438</v>
      </c>
      <c r="F141" s="57"/>
      <c r="G141" s="57"/>
    </row>
    <row r="142" spans="1:7" ht="16.5">
      <c r="A142" s="222"/>
      <c r="B142" s="230" t="s">
        <v>439</v>
      </c>
      <c r="F142" s="57"/>
      <c r="G142" s="57"/>
    </row>
    <row r="143" spans="1:7" ht="16.5">
      <c r="A143" s="222" t="s">
        <v>364</v>
      </c>
      <c r="B143" s="62" t="s">
        <v>440</v>
      </c>
      <c r="F143" s="57"/>
      <c r="G143" s="57"/>
    </row>
    <row r="144" spans="1:7" ht="16.5">
      <c r="A144" s="222" t="s">
        <v>364</v>
      </c>
      <c r="B144" s="62" t="s">
        <v>441</v>
      </c>
      <c r="F144" s="57"/>
      <c r="G144" s="57"/>
    </row>
    <row r="145" spans="2:7" ht="17.25">
      <c r="B145" s="226" t="s">
        <v>371</v>
      </c>
      <c r="F145" s="170">
        <v>1273418434</v>
      </c>
      <c r="G145" s="170">
        <v>3181568778</v>
      </c>
    </row>
    <row r="146" spans="2:7" ht="17.25">
      <c r="B146" s="226"/>
      <c r="F146" s="170"/>
      <c r="G146" s="170"/>
    </row>
    <row r="147" spans="2:7" ht="16.5">
      <c r="B147" s="226"/>
      <c r="F147" s="57"/>
      <c r="G147" s="57"/>
    </row>
    <row r="148" spans="1:7" ht="17.25">
      <c r="A148" s="244" t="s">
        <v>354</v>
      </c>
      <c r="B148" s="176" t="s">
        <v>304</v>
      </c>
      <c r="F148" s="224" t="s">
        <v>590</v>
      </c>
      <c r="G148" s="224" t="s">
        <v>591</v>
      </c>
    </row>
    <row r="149" spans="1:8" ht="16.5">
      <c r="A149" s="222" t="s">
        <v>364</v>
      </c>
      <c r="B149" s="62" t="s">
        <v>442</v>
      </c>
      <c r="F149" s="149">
        <v>1087356302</v>
      </c>
      <c r="G149" s="149">
        <v>994074345</v>
      </c>
      <c r="H149" s="225"/>
    </row>
    <row r="150" spans="1:7" ht="16.5">
      <c r="A150" s="222" t="s">
        <v>364</v>
      </c>
      <c r="B150" s="62" t="s">
        <v>443</v>
      </c>
      <c r="F150" s="149"/>
      <c r="G150" s="149">
        <v>225092904</v>
      </c>
    </row>
    <row r="151" spans="1:7" ht="16.5">
      <c r="A151" s="222" t="s">
        <v>364</v>
      </c>
      <c r="B151" s="62" t="s">
        <v>444</v>
      </c>
      <c r="F151" s="149"/>
      <c r="G151" s="149">
        <v>165420053</v>
      </c>
    </row>
    <row r="152" spans="1:7" ht="16.5">
      <c r="A152" s="222" t="s">
        <v>364</v>
      </c>
      <c r="B152" s="62" t="s">
        <v>445</v>
      </c>
      <c r="F152" s="149"/>
      <c r="G152" s="149">
        <v>0</v>
      </c>
    </row>
    <row r="153" spans="1:7" ht="16.5">
      <c r="A153" s="222" t="s">
        <v>364</v>
      </c>
      <c r="B153" s="62" t="s">
        <v>416</v>
      </c>
      <c r="F153" s="214">
        <v>1087356302</v>
      </c>
      <c r="G153" s="214">
        <v>1053747196</v>
      </c>
    </row>
    <row r="154" spans="1:7" s="122" customFormat="1" ht="16.5">
      <c r="A154" s="246"/>
      <c r="F154" s="94"/>
      <c r="G154" s="247"/>
    </row>
    <row r="155" ht="16.5">
      <c r="B155" s="226"/>
    </row>
    <row r="156" spans="1:7" ht="17.25">
      <c r="A156" s="223" t="s">
        <v>446</v>
      </c>
      <c r="B156" s="176" t="s">
        <v>447</v>
      </c>
      <c r="C156" s="176"/>
      <c r="F156" s="224" t="s">
        <v>590</v>
      </c>
      <c r="G156" s="224" t="s">
        <v>591</v>
      </c>
    </row>
    <row r="157" spans="1:7" ht="16.5">
      <c r="A157" s="222" t="s">
        <v>364</v>
      </c>
      <c r="B157" s="62" t="s">
        <v>303</v>
      </c>
      <c r="F157" s="149">
        <v>115697019</v>
      </c>
      <c r="G157" s="149">
        <v>108797019</v>
      </c>
    </row>
    <row r="158" spans="1:7" ht="16.5">
      <c r="A158" s="222" t="s">
        <v>364</v>
      </c>
      <c r="B158" s="62" t="s">
        <v>448</v>
      </c>
      <c r="F158" s="149">
        <v>129494194</v>
      </c>
      <c r="G158" s="149">
        <v>104109023</v>
      </c>
    </row>
    <row r="159" spans="2:7" ht="17.25">
      <c r="B159" s="226" t="s">
        <v>371</v>
      </c>
      <c r="F159" s="170">
        <v>245191213</v>
      </c>
      <c r="G159" s="170">
        <v>212906042</v>
      </c>
    </row>
    <row r="160" spans="2:6" s="122" customFormat="1" ht="16.5">
      <c r="B160" s="248"/>
      <c r="F160" s="123"/>
    </row>
    <row r="161" ht="16.5">
      <c r="B161" s="226"/>
    </row>
    <row r="162" spans="1:7" ht="17.25">
      <c r="A162" s="223" t="s">
        <v>449</v>
      </c>
      <c r="B162" s="176" t="s">
        <v>450</v>
      </c>
      <c r="F162" s="224" t="s">
        <v>590</v>
      </c>
      <c r="G162" s="224" t="s">
        <v>591</v>
      </c>
    </row>
    <row r="163" spans="1:7" ht="17.25">
      <c r="A163" s="244" t="s">
        <v>451</v>
      </c>
      <c r="B163" s="176" t="s">
        <v>452</v>
      </c>
      <c r="F163" s="170">
        <v>256797954</v>
      </c>
      <c r="G163" s="170">
        <v>783260813</v>
      </c>
    </row>
    <row r="164" spans="1:7" ht="16.5">
      <c r="A164" s="222" t="s">
        <v>364</v>
      </c>
      <c r="B164" s="62" t="s">
        <v>453</v>
      </c>
      <c r="F164" s="57">
        <v>122530974</v>
      </c>
      <c r="G164" s="57">
        <v>171622048</v>
      </c>
    </row>
    <row r="165" spans="1:7" ht="16.5">
      <c r="A165" s="222" t="s">
        <v>364</v>
      </c>
      <c r="B165" s="62" t="s">
        <v>454</v>
      </c>
      <c r="F165" s="57">
        <v>14435198</v>
      </c>
      <c r="G165" s="57">
        <v>27896230</v>
      </c>
    </row>
    <row r="166" spans="1:7" ht="16.5">
      <c r="A166" s="222" t="s">
        <v>364</v>
      </c>
      <c r="B166" s="62" t="s">
        <v>455</v>
      </c>
      <c r="F166" s="57"/>
      <c r="G166" s="57"/>
    </row>
    <row r="167" spans="1:7" ht="16.5">
      <c r="A167" s="222" t="s">
        <v>364</v>
      </c>
      <c r="B167" s="62" t="s">
        <v>456</v>
      </c>
      <c r="F167" s="57">
        <v>109445967</v>
      </c>
      <c r="G167" s="57">
        <v>555100981</v>
      </c>
    </row>
    <row r="168" spans="1:7" ht="16.5">
      <c r="A168" s="222" t="s">
        <v>364</v>
      </c>
      <c r="B168" s="62" t="s">
        <v>457</v>
      </c>
      <c r="F168" s="57"/>
      <c r="G168" s="57"/>
    </row>
    <row r="169" spans="1:7" ht="16.5">
      <c r="A169" s="222" t="s">
        <v>364</v>
      </c>
      <c r="B169" s="62" t="s">
        <v>458</v>
      </c>
      <c r="F169" s="57"/>
      <c r="G169" s="57"/>
    </row>
    <row r="170" spans="1:7" ht="16.5">
      <c r="A170" s="222" t="s">
        <v>364</v>
      </c>
      <c r="B170" s="62" t="s">
        <v>459</v>
      </c>
      <c r="F170" s="57"/>
      <c r="G170" s="57"/>
    </row>
    <row r="171" spans="1:7" ht="16.5">
      <c r="A171" s="222" t="s">
        <v>364</v>
      </c>
      <c r="B171" s="62" t="s">
        <v>460</v>
      </c>
      <c r="F171" s="57">
        <v>10385815</v>
      </c>
      <c r="G171" s="57">
        <v>28641554</v>
      </c>
    </row>
    <row r="172" spans="1:7" ht="17.25">
      <c r="A172" s="244" t="s">
        <v>461</v>
      </c>
      <c r="B172" s="176" t="s">
        <v>462</v>
      </c>
      <c r="F172" s="170">
        <v>0</v>
      </c>
      <c r="G172" s="170">
        <v>0</v>
      </c>
    </row>
    <row r="173" spans="1:7" ht="16.5">
      <c r="A173" s="222" t="s">
        <v>364</v>
      </c>
      <c r="B173" s="62" t="s">
        <v>463</v>
      </c>
      <c r="F173" s="57">
        <v>0</v>
      </c>
      <c r="G173" s="57">
        <v>0</v>
      </c>
    </row>
    <row r="174" spans="1:7" ht="16.5">
      <c r="A174" s="222" t="s">
        <v>364</v>
      </c>
      <c r="B174" s="62" t="s">
        <v>464</v>
      </c>
      <c r="F174" s="57"/>
      <c r="G174" s="57"/>
    </row>
    <row r="175" spans="2:7" ht="17.25">
      <c r="B175" s="226" t="s">
        <v>371</v>
      </c>
      <c r="F175" s="170">
        <v>256797954</v>
      </c>
      <c r="G175" s="170">
        <v>783260813</v>
      </c>
    </row>
    <row r="176" spans="2:7" ht="17.25">
      <c r="B176" s="226"/>
      <c r="F176" s="170"/>
      <c r="G176" s="170"/>
    </row>
    <row r="177" spans="2:7" ht="17.25">
      <c r="B177" s="226"/>
      <c r="F177" s="170"/>
      <c r="G177" s="170"/>
    </row>
    <row r="178" spans="1:7" ht="17.25">
      <c r="A178" s="223" t="s">
        <v>465</v>
      </c>
      <c r="B178" s="176" t="s">
        <v>466</v>
      </c>
      <c r="F178" s="224" t="s">
        <v>590</v>
      </c>
      <c r="G178" s="224" t="s">
        <v>591</v>
      </c>
    </row>
    <row r="179" spans="1:7" ht="16.5">
      <c r="A179" s="222" t="s">
        <v>364</v>
      </c>
      <c r="B179" s="62" t="s">
        <v>467</v>
      </c>
      <c r="F179" s="57">
        <v>115849766</v>
      </c>
      <c r="G179" s="57">
        <v>135911910</v>
      </c>
    </row>
    <row r="180" spans="1:7" ht="16.5">
      <c r="A180" s="222" t="s">
        <v>364</v>
      </c>
      <c r="B180" s="62" t="s">
        <v>468</v>
      </c>
      <c r="F180" s="57"/>
      <c r="G180" s="57"/>
    </row>
    <row r="181" spans="2:7" ht="17.25">
      <c r="B181" s="226" t="s">
        <v>371</v>
      </c>
      <c r="F181" s="170">
        <v>115849766</v>
      </c>
      <c r="G181" s="170">
        <v>135911910</v>
      </c>
    </row>
    <row r="182" spans="2:7" ht="17.25">
      <c r="B182" s="226"/>
      <c r="F182" s="170"/>
      <c r="G182" s="170"/>
    </row>
    <row r="183" ht="16.5">
      <c r="B183" s="226"/>
    </row>
    <row r="184" spans="1:7" ht="17.25">
      <c r="A184" s="223" t="s">
        <v>469</v>
      </c>
      <c r="B184" s="176" t="s">
        <v>470</v>
      </c>
      <c r="F184" s="224" t="s">
        <v>590</v>
      </c>
      <c r="G184" s="224" t="s">
        <v>591</v>
      </c>
    </row>
    <row r="185" spans="1:7" ht="16.5">
      <c r="A185" s="222" t="s">
        <v>364</v>
      </c>
      <c r="B185" s="62" t="s">
        <v>471</v>
      </c>
      <c r="F185" s="57"/>
      <c r="G185" s="57"/>
    </row>
    <row r="186" spans="1:7" ht="16.5">
      <c r="A186" s="222" t="s">
        <v>364</v>
      </c>
      <c r="B186" s="62" t="s">
        <v>472</v>
      </c>
      <c r="F186" s="57">
        <v>0</v>
      </c>
      <c r="G186" s="149">
        <v>0.29999999701976776</v>
      </c>
    </row>
    <row r="187" spans="1:7" ht="16.5">
      <c r="A187" s="222" t="s">
        <v>364</v>
      </c>
      <c r="B187" s="62" t="s">
        <v>473</v>
      </c>
      <c r="F187" s="57">
        <v>0</v>
      </c>
      <c r="G187" s="149">
        <v>0.25</v>
      </c>
    </row>
    <row r="188" spans="1:7" ht="16.5">
      <c r="A188" s="222" t="s">
        <v>364</v>
      </c>
      <c r="B188" s="62" t="s">
        <v>474</v>
      </c>
      <c r="F188" s="57">
        <v>15819476</v>
      </c>
      <c r="G188" s="57">
        <v>23581391.43619047</v>
      </c>
    </row>
    <row r="189" spans="1:7" ht="16.5">
      <c r="A189" s="222" t="s">
        <v>364</v>
      </c>
      <c r="B189" s="62" t="s">
        <v>475</v>
      </c>
      <c r="F189" s="57"/>
      <c r="G189" s="57"/>
    </row>
    <row r="190" spans="1:7" ht="16.5">
      <c r="A190" s="222" t="s">
        <v>364</v>
      </c>
      <c r="B190" s="62" t="s">
        <v>476</v>
      </c>
      <c r="F190" s="57"/>
      <c r="G190" s="57"/>
    </row>
    <row r="191" spans="1:7" ht="16.5">
      <c r="A191" s="222" t="s">
        <v>364</v>
      </c>
      <c r="B191" s="62" t="s">
        <v>477</v>
      </c>
      <c r="F191" s="57"/>
      <c r="G191" s="57"/>
    </row>
    <row r="192" spans="1:7" ht="16.5">
      <c r="A192" s="222" t="s">
        <v>364</v>
      </c>
      <c r="B192" s="62" t="s">
        <v>478</v>
      </c>
      <c r="F192" s="57">
        <v>620793910</v>
      </c>
      <c r="G192" s="57">
        <v>631496384</v>
      </c>
    </row>
    <row r="193" spans="2:7" ht="17.25">
      <c r="B193" s="226" t="s">
        <v>371</v>
      </c>
      <c r="F193" s="170">
        <v>636613386</v>
      </c>
      <c r="G193" s="170">
        <v>655077775.9861904</v>
      </c>
    </row>
    <row r="194" ht="16.5">
      <c r="B194" s="226"/>
    </row>
    <row r="196" spans="1:2" ht="17.25">
      <c r="A196" s="223" t="s">
        <v>479</v>
      </c>
      <c r="B196" s="176" t="s">
        <v>480</v>
      </c>
    </row>
    <row r="197" spans="1:7" ht="16.5">
      <c r="A197" s="230"/>
      <c r="B197" s="62" t="s">
        <v>481</v>
      </c>
      <c r="F197" s="249"/>
      <c r="G197" s="249"/>
    </row>
    <row r="198" spans="1:7" ht="16.5">
      <c r="A198" s="230"/>
      <c r="B198" s="62" t="s">
        <v>482</v>
      </c>
      <c r="F198" s="249"/>
      <c r="G198" s="249"/>
    </row>
    <row r="199" spans="1:7" ht="16.5">
      <c r="A199" s="230"/>
      <c r="F199" s="249"/>
      <c r="G199" s="249"/>
    </row>
    <row r="200" spans="1:7" ht="16.5">
      <c r="A200" s="230"/>
      <c r="F200" s="249"/>
      <c r="G200" s="249"/>
    </row>
    <row r="201" spans="1:7" ht="16.5">
      <c r="A201" s="230"/>
      <c r="F201" s="249"/>
      <c r="G201" s="249"/>
    </row>
    <row r="202" spans="1:7" ht="16.5">
      <c r="A202" s="230"/>
      <c r="F202" s="249"/>
      <c r="G202" s="249"/>
    </row>
    <row r="203" spans="1:7" ht="16.5">
      <c r="A203" s="230"/>
      <c r="F203" s="249"/>
      <c r="G203" s="249"/>
    </row>
    <row r="204" spans="1:7" ht="16.5">
      <c r="A204" s="230"/>
      <c r="F204" s="249"/>
      <c r="G204" s="249"/>
    </row>
    <row r="205" spans="1:7" ht="16.5">
      <c r="A205" s="230"/>
      <c r="F205" s="249"/>
      <c r="G205" s="249"/>
    </row>
    <row r="206" spans="1:7" ht="16.5">
      <c r="A206" s="230"/>
      <c r="F206" s="249"/>
      <c r="G206" s="249"/>
    </row>
    <row r="207" spans="1:7" ht="16.5">
      <c r="A207" s="230"/>
      <c r="F207" s="249"/>
      <c r="G207" s="249"/>
    </row>
    <row r="208" spans="1:7" ht="16.5">
      <c r="A208" s="230"/>
      <c r="F208" s="249"/>
      <c r="G208" s="249"/>
    </row>
    <row r="209" spans="1:7" ht="16.5">
      <c r="A209" s="230"/>
      <c r="F209" s="249"/>
      <c r="G209" s="249"/>
    </row>
    <row r="210" spans="1:7" ht="16.5">
      <c r="A210" s="230"/>
      <c r="F210" s="249"/>
      <c r="G210" s="249"/>
    </row>
    <row r="211" spans="1:7" ht="16.5">
      <c r="A211" s="230"/>
      <c r="F211" s="249"/>
      <c r="G211" s="249"/>
    </row>
    <row r="212" spans="1:7" ht="16.5">
      <c r="A212" s="230"/>
      <c r="F212" s="249"/>
      <c r="G212" s="249"/>
    </row>
    <row r="213" spans="1:7" ht="16.5">
      <c r="A213" s="230"/>
      <c r="F213" s="249"/>
      <c r="G213" s="249"/>
    </row>
    <row r="214" spans="1:7" ht="16.5">
      <c r="A214" s="222"/>
      <c r="F214" s="57"/>
      <c r="G214" s="57"/>
    </row>
    <row r="215" spans="1:7" ht="17.25">
      <c r="A215" s="244" t="s">
        <v>483</v>
      </c>
      <c r="B215" s="176" t="s">
        <v>484</v>
      </c>
      <c r="F215" s="224" t="s">
        <v>599</v>
      </c>
      <c r="G215" s="224" t="s">
        <v>600</v>
      </c>
    </row>
    <row r="216" spans="1:7" ht="16.5">
      <c r="A216" s="222" t="s">
        <v>364</v>
      </c>
      <c r="B216" s="62" t="s">
        <v>485</v>
      </c>
      <c r="F216" s="250" t="s">
        <v>601</v>
      </c>
      <c r="G216" s="250" t="s">
        <v>602</v>
      </c>
    </row>
    <row r="217" spans="2:7" ht="16.5">
      <c r="B217" s="230" t="s">
        <v>486</v>
      </c>
      <c r="F217" s="251"/>
      <c r="G217" s="251"/>
    </row>
    <row r="218" spans="2:7" ht="16.5">
      <c r="B218" s="230" t="s">
        <v>487</v>
      </c>
      <c r="F218" s="251"/>
      <c r="G218" s="251"/>
    </row>
    <row r="219" spans="1:7" ht="17.25">
      <c r="A219" s="244" t="s">
        <v>488</v>
      </c>
      <c r="B219" s="176" t="s">
        <v>489</v>
      </c>
      <c r="F219" s="251"/>
      <c r="G219" s="251"/>
    </row>
    <row r="220" spans="1:7" ht="16.5">
      <c r="A220" s="222" t="s">
        <v>364</v>
      </c>
      <c r="B220" s="62" t="s">
        <v>490</v>
      </c>
      <c r="F220" s="251">
        <v>1766300</v>
      </c>
      <c r="G220" s="251">
        <v>1766300</v>
      </c>
    </row>
    <row r="221" spans="1:7" ht="16.5">
      <c r="A221" s="222" t="s">
        <v>364</v>
      </c>
      <c r="B221" s="62" t="s">
        <v>491</v>
      </c>
      <c r="F221" s="251">
        <v>1766300</v>
      </c>
      <c r="G221" s="251">
        <v>1766300</v>
      </c>
    </row>
    <row r="222" spans="1:7" ht="16.5">
      <c r="A222" s="222"/>
      <c r="B222" s="252" t="s">
        <v>492</v>
      </c>
      <c r="F222" s="253">
        <v>1766300</v>
      </c>
      <c r="G222" s="253">
        <v>1766300</v>
      </c>
    </row>
    <row r="223" spans="1:7" ht="16.5">
      <c r="A223" s="222"/>
      <c r="B223" s="56" t="s">
        <v>493</v>
      </c>
      <c r="F223" s="253"/>
      <c r="G223" s="253"/>
    </row>
    <row r="224" spans="1:7" ht="16.5">
      <c r="A224" s="222" t="s">
        <v>364</v>
      </c>
      <c r="B224" s="62" t="s">
        <v>494</v>
      </c>
      <c r="F224" s="251"/>
      <c r="G224" s="251"/>
    </row>
    <row r="225" spans="1:7" ht="16.5">
      <c r="A225" s="222"/>
      <c r="B225" s="252" t="s">
        <v>492</v>
      </c>
      <c r="F225" s="253"/>
      <c r="G225" s="253"/>
    </row>
    <row r="226" spans="1:7" ht="16.5">
      <c r="A226" s="222"/>
      <c r="B226" s="56" t="s">
        <v>493</v>
      </c>
      <c r="F226" s="253"/>
      <c r="G226" s="253"/>
    </row>
    <row r="227" spans="1:7" ht="16.5">
      <c r="A227" s="222" t="s">
        <v>364</v>
      </c>
      <c r="B227" s="62" t="s">
        <v>495</v>
      </c>
      <c r="F227" s="251">
        <v>1766300</v>
      </c>
      <c r="G227" s="251">
        <v>1766300</v>
      </c>
    </row>
    <row r="228" spans="1:7" ht="16.5">
      <c r="A228" s="222"/>
      <c r="B228" s="252" t="s">
        <v>492</v>
      </c>
      <c r="F228" s="253">
        <v>1766300</v>
      </c>
      <c r="G228" s="253">
        <v>1766300</v>
      </c>
    </row>
    <row r="229" spans="1:7" ht="16.5">
      <c r="A229" s="222"/>
      <c r="B229" s="56" t="s">
        <v>493</v>
      </c>
      <c r="F229" s="253"/>
      <c r="G229" s="253"/>
    </row>
    <row r="230" spans="1:7" ht="16.5">
      <c r="A230" s="222" t="s">
        <v>364</v>
      </c>
      <c r="B230" s="219" t="s">
        <v>496</v>
      </c>
      <c r="F230" s="251">
        <v>10000</v>
      </c>
      <c r="G230" s="251">
        <v>10000</v>
      </c>
    </row>
    <row r="231" spans="1:2" ht="16.5">
      <c r="A231" s="222"/>
      <c r="B231" s="56"/>
    </row>
    <row r="232" spans="1:7" ht="17.25">
      <c r="A232" s="223" t="s">
        <v>497</v>
      </c>
      <c r="B232" s="176" t="s">
        <v>498</v>
      </c>
      <c r="F232" s="224" t="s">
        <v>599</v>
      </c>
      <c r="G232" s="224" t="s">
        <v>600</v>
      </c>
    </row>
    <row r="233" spans="1:7" ht="17.25">
      <c r="A233" s="244" t="s">
        <v>499</v>
      </c>
      <c r="B233" s="176" t="s">
        <v>500</v>
      </c>
      <c r="F233" s="214">
        <v>5000308983</v>
      </c>
      <c r="G233" s="214">
        <v>6284615351</v>
      </c>
    </row>
    <row r="234" spans="1:7" ht="17.25">
      <c r="A234" s="254" t="s">
        <v>364</v>
      </c>
      <c r="B234" s="176" t="s">
        <v>501</v>
      </c>
      <c r="F234" s="214">
        <v>5000308983</v>
      </c>
      <c r="G234" s="214">
        <v>6284615351</v>
      </c>
    </row>
    <row r="235" spans="2:7" ht="16.5">
      <c r="B235" s="62" t="s">
        <v>502</v>
      </c>
      <c r="F235" s="149">
        <v>1089007127</v>
      </c>
      <c r="G235" s="149">
        <v>1129856394</v>
      </c>
    </row>
    <row r="236" spans="2:7" ht="16.5">
      <c r="B236" s="62" t="s">
        <v>503</v>
      </c>
      <c r="F236" s="149">
        <v>713490605</v>
      </c>
      <c r="G236" s="149">
        <v>1008729310</v>
      </c>
    </row>
    <row r="237" spans="2:7" ht="16.5">
      <c r="B237" s="62" t="s">
        <v>504</v>
      </c>
      <c r="F237" s="149">
        <v>3197811251</v>
      </c>
      <c r="G237" s="149">
        <v>4146029647</v>
      </c>
    </row>
    <row r="238" spans="1:7" ht="17.25">
      <c r="A238" s="222" t="s">
        <v>364</v>
      </c>
      <c r="B238" s="176" t="s">
        <v>505</v>
      </c>
      <c r="F238" s="170">
        <v>49651533</v>
      </c>
      <c r="G238" s="170">
        <v>83549259</v>
      </c>
    </row>
    <row r="239" spans="2:7" ht="16.5">
      <c r="B239" s="62" t="s">
        <v>506</v>
      </c>
      <c r="F239" s="57"/>
      <c r="G239" s="57"/>
    </row>
    <row r="240" spans="2:7" ht="16.5">
      <c r="B240" s="62" t="s">
        <v>507</v>
      </c>
      <c r="F240" s="57"/>
      <c r="G240" s="57"/>
    </row>
    <row r="241" spans="2:7" ht="16.5">
      <c r="B241" s="62" t="s">
        <v>508</v>
      </c>
      <c r="F241" s="57"/>
      <c r="G241" s="57"/>
    </row>
    <row r="242" spans="2:7" ht="16.5">
      <c r="B242" s="62" t="s">
        <v>509</v>
      </c>
      <c r="F242" s="57"/>
      <c r="G242" s="57"/>
    </row>
    <row r="243" spans="2:7" ht="16.5">
      <c r="B243" s="62" t="s">
        <v>510</v>
      </c>
      <c r="F243" s="57">
        <v>49651533</v>
      </c>
      <c r="G243" s="57">
        <v>83549259</v>
      </c>
    </row>
    <row r="244" spans="2:7" ht="16.5">
      <c r="B244" s="62" t="s">
        <v>511</v>
      </c>
      <c r="F244" s="57"/>
      <c r="G244" s="57"/>
    </row>
    <row r="245" spans="1:7" ht="17.25">
      <c r="A245" s="254" t="s">
        <v>364</v>
      </c>
      <c r="B245" s="176" t="s">
        <v>512</v>
      </c>
      <c r="F245" s="214">
        <v>4950657450</v>
      </c>
      <c r="G245" s="214">
        <v>6201066092</v>
      </c>
    </row>
    <row r="246" spans="2:7" ht="16.5">
      <c r="B246" s="62" t="s">
        <v>513</v>
      </c>
      <c r="F246" s="149">
        <v>1089007127</v>
      </c>
      <c r="G246" s="149">
        <v>1129856394</v>
      </c>
    </row>
    <row r="247" spans="2:7" ht="16.5">
      <c r="B247" s="62" t="s">
        <v>514</v>
      </c>
      <c r="F247" s="149">
        <v>663839072</v>
      </c>
      <c r="G247" s="149">
        <v>925180051</v>
      </c>
    </row>
    <row r="248" spans="2:7" ht="16.5">
      <c r="B248" s="62" t="s">
        <v>603</v>
      </c>
      <c r="F248" s="149">
        <v>3197811251</v>
      </c>
      <c r="G248" s="149">
        <v>4146029647</v>
      </c>
    </row>
    <row r="249" spans="1:7" ht="17.25">
      <c r="A249" s="244" t="s">
        <v>515</v>
      </c>
      <c r="B249" s="176" t="s">
        <v>516</v>
      </c>
      <c r="F249" s="170">
        <v>70770008</v>
      </c>
      <c r="G249" s="170">
        <v>23612969</v>
      </c>
    </row>
    <row r="250" spans="1:7" ht="16.5">
      <c r="A250" s="222" t="s">
        <v>364</v>
      </c>
      <c r="B250" s="62" t="s">
        <v>517</v>
      </c>
      <c r="F250" s="57">
        <v>66021590</v>
      </c>
      <c r="G250" s="57">
        <v>20374312</v>
      </c>
    </row>
    <row r="251" spans="1:7" ht="16.5">
      <c r="A251" s="222" t="s">
        <v>364</v>
      </c>
      <c r="B251" s="62" t="s">
        <v>518</v>
      </c>
      <c r="F251" s="57"/>
      <c r="G251" s="57"/>
    </row>
    <row r="252" spans="1:7" ht="16.5">
      <c r="A252" s="222" t="s">
        <v>364</v>
      </c>
      <c r="B252" s="62" t="s">
        <v>519</v>
      </c>
      <c r="F252" s="57">
        <v>0</v>
      </c>
      <c r="G252" s="57">
        <v>0</v>
      </c>
    </row>
    <row r="253" spans="1:7" ht="16.5">
      <c r="A253" s="222" t="s">
        <v>364</v>
      </c>
      <c r="B253" s="62" t="s">
        <v>520</v>
      </c>
      <c r="F253" s="57"/>
      <c r="G253" s="57"/>
    </row>
    <row r="254" spans="1:7" ht="16.5">
      <c r="A254" s="222" t="s">
        <v>364</v>
      </c>
      <c r="B254" s="62" t="s">
        <v>521</v>
      </c>
      <c r="F254" s="57">
        <v>4748418</v>
      </c>
      <c r="G254" s="57">
        <v>3238657</v>
      </c>
    </row>
    <row r="255" spans="1:7" ht="16.5">
      <c r="A255" s="222" t="s">
        <v>364</v>
      </c>
      <c r="B255" s="62" t="s">
        <v>522</v>
      </c>
      <c r="F255" s="57"/>
      <c r="G255" s="57"/>
    </row>
    <row r="256" spans="1:7" ht="16.5">
      <c r="A256" s="222" t="s">
        <v>364</v>
      </c>
      <c r="B256" s="62" t="s">
        <v>523</v>
      </c>
      <c r="F256" s="57">
        <v>0</v>
      </c>
      <c r="G256" s="57">
        <v>0</v>
      </c>
    </row>
    <row r="257" spans="1:7" ht="17.25">
      <c r="A257" s="223" t="s">
        <v>255</v>
      </c>
      <c r="B257" s="176" t="s">
        <v>524</v>
      </c>
      <c r="F257" s="224" t="s">
        <v>599</v>
      </c>
      <c r="G257" s="224" t="s">
        <v>600</v>
      </c>
    </row>
    <row r="258" spans="1:7" ht="16.5">
      <c r="A258" s="222" t="s">
        <v>364</v>
      </c>
      <c r="B258" s="62" t="s">
        <v>525</v>
      </c>
      <c r="F258" s="149">
        <v>820879209</v>
      </c>
      <c r="G258" s="149">
        <v>843904548</v>
      </c>
    </row>
    <row r="259" spans="1:7" ht="16.5">
      <c r="A259" s="222" t="s">
        <v>364</v>
      </c>
      <c r="B259" s="62" t="s">
        <v>526</v>
      </c>
      <c r="F259" s="149">
        <v>415997268</v>
      </c>
      <c r="G259" s="149">
        <v>609182434</v>
      </c>
    </row>
    <row r="260" spans="1:7" ht="16.5">
      <c r="A260" s="222" t="s">
        <v>364</v>
      </c>
      <c r="B260" s="62" t="s">
        <v>527</v>
      </c>
      <c r="F260" s="149">
        <v>1277262835</v>
      </c>
      <c r="G260" s="149">
        <v>1439136526</v>
      </c>
    </row>
    <row r="261" spans="2:7" ht="17.25">
      <c r="B261" s="220" t="s">
        <v>528</v>
      </c>
      <c r="F261" s="170">
        <v>2514139312</v>
      </c>
      <c r="G261" s="170">
        <v>2892223508</v>
      </c>
    </row>
    <row r="262" spans="2:7" ht="17.25">
      <c r="B262" s="220"/>
      <c r="F262" s="170"/>
      <c r="G262" s="170"/>
    </row>
    <row r="263" spans="1:7" ht="17.25">
      <c r="A263" s="223" t="s">
        <v>257</v>
      </c>
      <c r="B263" s="176" t="s">
        <v>529</v>
      </c>
      <c r="F263" s="224" t="s">
        <v>599</v>
      </c>
      <c r="G263" s="224" t="s">
        <v>600</v>
      </c>
    </row>
    <row r="264" spans="1:7" ht="16.5">
      <c r="A264" s="222" t="s">
        <v>364</v>
      </c>
      <c r="B264" s="62" t="s">
        <v>530</v>
      </c>
      <c r="F264" s="57">
        <v>160000</v>
      </c>
      <c r="G264" s="57">
        <v>132000</v>
      </c>
    </row>
    <row r="265" spans="1:7" ht="16.5">
      <c r="A265" s="222" t="s">
        <v>364</v>
      </c>
      <c r="B265" s="62" t="s">
        <v>531</v>
      </c>
      <c r="F265" s="57"/>
      <c r="G265" s="57"/>
    </row>
    <row r="266" spans="1:7" ht="16.5">
      <c r="A266" s="222" t="s">
        <v>364</v>
      </c>
      <c r="B266" s="62" t="s">
        <v>532</v>
      </c>
      <c r="F266" s="57"/>
      <c r="G266" s="57"/>
    </row>
    <row r="267" spans="2:7" ht="17.25">
      <c r="B267" s="226" t="s">
        <v>528</v>
      </c>
      <c r="F267" s="170">
        <v>160000</v>
      </c>
      <c r="G267" s="170">
        <v>132000</v>
      </c>
    </row>
    <row r="268" spans="1:7" ht="17.25">
      <c r="A268" s="122"/>
      <c r="B268" s="248"/>
      <c r="C268" s="122"/>
      <c r="D268" s="122"/>
      <c r="E268" s="122"/>
      <c r="F268" s="255"/>
      <c r="G268" s="255"/>
    </row>
    <row r="269" spans="1:7" ht="17.25">
      <c r="A269" s="223" t="s">
        <v>533</v>
      </c>
      <c r="B269" s="176" t="s">
        <v>534</v>
      </c>
      <c r="F269" s="256" t="s">
        <v>599</v>
      </c>
      <c r="G269" s="224" t="s">
        <v>600</v>
      </c>
    </row>
    <row r="270" spans="1:7" ht="16.5">
      <c r="A270" s="257" t="s">
        <v>535</v>
      </c>
      <c r="B270" s="62" t="s">
        <v>536</v>
      </c>
      <c r="F270" s="149">
        <v>807574548</v>
      </c>
      <c r="G270" s="149">
        <v>982121900</v>
      </c>
    </row>
    <row r="271" spans="1:7" ht="16.5">
      <c r="A271" s="257" t="s">
        <v>537</v>
      </c>
      <c r="B271" s="62" t="s">
        <v>538</v>
      </c>
      <c r="F271" s="149">
        <v>1084457363.1497145</v>
      </c>
      <c r="G271" s="149">
        <v>1481650562.3200002</v>
      </c>
    </row>
    <row r="272" spans="1:7" ht="16.5">
      <c r="A272" s="257" t="s">
        <v>539</v>
      </c>
      <c r="B272" s="62" t="s">
        <v>540</v>
      </c>
      <c r="F272" s="149">
        <v>179543018</v>
      </c>
      <c r="G272" s="149">
        <v>166000053</v>
      </c>
    </row>
    <row r="273" spans="1:7" ht="16.5">
      <c r="A273" s="257" t="s">
        <v>541</v>
      </c>
      <c r="B273" s="62" t="s">
        <v>542</v>
      </c>
      <c r="F273" s="149">
        <v>533083729</v>
      </c>
      <c r="G273" s="149">
        <v>567406514</v>
      </c>
    </row>
    <row r="274" spans="1:7" ht="16.5">
      <c r="A274" s="257" t="s">
        <v>543</v>
      </c>
      <c r="B274" s="62" t="s">
        <v>544</v>
      </c>
      <c r="F274" s="149">
        <v>735076431</v>
      </c>
      <c r="G274" s="149">
        <v>812865280</v>
      </c>
    </row>
    <row r="275" spans="1:7" ht="16.5">
      <c r="A275" s="257" t="s">
        <v>545</v>
      </c>
      <c r="B275" s="62" t="s">
        <v>546</v>
      </c>
      <c r="F275" s="149">
        <v>482585548.99999905</v>
      </c>
      <c r="G275" s="149">
        <v>511235724.9999995</v>
      </c>
    </row>
    <row r="276" spans="2:7" ht="16.5">
      <c r="B276" s="226" t="s">
        <v>371</v>
      </c>
      <c r="F276" s="214">
        <v>3822320638.1497135</v>
      </c>
      <c r="G276" s="214">
        <v>4521280034.32</v>
      </c>
    </row>
    <row r="277" spans="2:7" ht="17.25">
      <c r="B277" s="226"/>
      <c r="F277" s="170"/>
      <c r="G277" s="170"/>
    </row>
    <row r="278" spans="1:7" ht="17.25">
      <c r="A278" s="244" t="s">
        <v>547</v>
      </c>
      <c r="B278" s="176" t="s">
        <v>548</v>
      </c>
      <c r="F278" s="256" t="s">
        <v>599</v>
      </c>
      <c r="G278" s="224" t="s">
        <v>600</v>
      </c>
    </row>
    <row r="279" spans="1:7" ht="16.5">
      <c r="A279" s="222" t="s">
        <v>364</v>
      </c>
      <c r="B279" s="62" t="s">
        <v>549</v>
      </c>
      <c r="F279" s="149">
        <v>1174367467.8502858</v>
      </c>
      <c r="G279" s="149">
        <v>1629456034.68</v>
      </c>
    </row>
    <row r="280" spans="1:7" ht="16.5">
      <c r="A280" s="222" t="s">
        <v>364</v>
      </c>
      <c r="B280" s="62" t="s">
        <v>550</v>
      </c>
      <c r="F280" s="57"/>
      <c r="G280" s="57"/>
    </row>
    <row r="281" spans="1:7" ht="16.5">
      <c r="A281" s="222"/>
      <c r="B281" s="62" t="s">
        <v>551</v>
      </c>
      <c r="F281" s="57"/>
      <c r="G281" s="57"/>
    </row>
    <row r="282" spans="1:7" ht="16.5">
      <c r="A282" s="222"/>
      <c r="B282" s="62" t="s">
        <v>552</v>
      </c>
      <c r="F282" s="57">
        <v>72404440</v>
      </c>
      <c r="G282" s="57">
        <v>9200000</v>
      </c>
    </row>
    <row r="283" spans="1:7" ht="16.5">
      <c r="A283" s="222"/>
      <c r="B283" s="62" t="s">
        <v>553</v>
      </c>
      <c r="F283" s="57">
        <v>87972500</v>
      </c>
      <c r="G283" s="57">
        <v>207160000</v>
      </c>
    </row>
    <row r="284" spans="1:7" ht="16.5">
      <c r="A284" s="222" t="s">
        <v>364</v>
      </c>
      <c r="B284" s="62" t="s">
        <v>554</v>
      </c>
      <c r="F284" s="149">
        <v>1158799407.8502858</v>
      </c>
      <c r="G284" s="149">
        <v>1431496034.68</v>
      </c>
    </row>
    <row r="285" spans="1:7" ht="16.5">
      <c r="A285" s="222" t="s">
        <v>364</v>
      </c>
      <c r="B285" s="62" t="s">
        <v>555</v>
      </c>
      <c r="F285" s="149">
        <v>324463834.19808</v>
      </c>
      <c r="G285" s="149">
        <v>400818889.7104</v>
      </c>
    </row>
    <row r="286" spans="1:7" ht="16.5">
      <c r="A286" s="222" t="s">
        <v>364</v>
      </c>
      <c r="B286" s="62" t="s">
        <v>556</v>
      </c>
      <c r="F286" s="149"/>
      <c r="G286" s="149"/>
    </row>
    <row r="287" spans="1:7" ht="16.5">
      <c r="A287" s="222" t="s">
        <v>364</v>
      </c>
      <c r="B287" s="62" t="s">
        <v>557</v>
      </c>
      <c r="F287" s="149">
        <v>849903633.6522057</v>
      </c>
      <c r="G287" s="149">
        <v>1228637144.9696002</v>
      </c>
    </row>
    <row r="288" spans="1:7" ht="16.5">
      <c r="A288" s="222"/>
      <c r="F288" s="57"/>
      <c r="G288" s="57"/>
    </row>
    <row r="289" spans="1:2" ht="17.25">
      <c r="A289" s="258" t="s">
        <v>558</v>
      </c>
      <c r="B289" s="176" t="s">
        <v>559</v>
      </c>
    </row>
    <row r="290" ht="16.5">
      <c r="A290" s="221"/>
    </row>
    <row r="291" ht="16.5">
      <c r="A291" s="221"/>
    </row>
    <row r="292" ht="16.5">
      <c r="A292" s="221"/>
    </row>
    <row r="293" spans="1:5" ht="16.5">
      <c r="A293" s="230"/>
      <c r="E293" s="62" t="s">
        <v>604</v>
      </c>
    </row>
    <row r="294" ht="39.75" customHeight="1"/>
    <row r="295" spans="2:6" ht="16.5">
      <c r="B295" s="219"/>
      <c r="C295" s="219"/>
      <c r="D295" s="219"/>
      <c r="E295" s="219"/>
      <c r="F295" s="219"/>
    </row>
    <row r="296" ht="30" customHeight="1"/>
    <row r="303" spans="2:7" ht="16.5">
      <c r="B303" s="219"/>
      <c r="C303" s="219"/>
      <c r="D303" s="219"/>
      <c r="E303" s="219"/>
      <c r="F303" s="219"/>
      <c r="G303" s="219"/>
    </row>
  </sheetData>
  <mergeCells count="4">
    <mergeCell ref="B7:G7"/>
    <mergeCell ref="B8:G8"/>
    <mergeCell ref="B9:G9"/>
    <mergeCell ref="B10:G10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="130" zoomScaleNormal="130" workbookViewId="0" topLeftCell="D1">
      <selection activeCell="H36" sqref="H36"/>
    </sheetView>
  </sheetViews>
  <sheetFormatPr defaultColWidth="9.00390625" defaultRowHeight="12.75"/>
  <cols>
    <col min="1" max="1" width="6.00390625" style="0" customWidth="1"/>
    <col min="2" max="2" width="35.875" style="0" customWidth="1"/>
    <col min="3" max="3" width="17.125" style="0" customWidth="1"/>
    <col min="4" max="4" width="16.375" style="0" customWidth="1"/>
    <col min="5" max="5" width="15.75390625" style="0" customWidth="1"/>
    <col min="6" max="6" width="18.125" style="0" customWidth="1"/>
    <col min="7" max="7" width="16.375" style="0" customWidth="1"/>
    <col min="8" max="8" width="16.00390625" style="0" customWidth="1"/>
  </cols>
  <sheetData>
    <row r="1" spans="1:2" s="63" customFormat="1" ht="18">
      <c r="A1" s="259" t="s">
        <v>339</v>
      </c>
      <c r="B1" s="64" t="s">
        <v>560</v>
      </c>
    </row>
    <row r="2" spans="1:2" s="63" customFormat="1" ht="18">
      <c r="A2" s="259"/>
      <c r="B2" s="64"/>
    </row>
    <row r="3" spans="2:8" s="67" customFormat="1" ht="16.5">
      <c r="B3" s="156"/>
      <c r="C3" s="156"/>
      <c r="D3" s="260" t="s">
        <v>561</v>
      </c>
      <c r="E3" s="260" t="s">
        <v>562</v>
      </c>
      <c r="F3" s="260" t="s">
        <v>563</v>
      </c>
      <c r="G3" s="260" t="s">
        <v>564</v>
      </c>
      <c r="H3" s="260"/>
    </row>
    <row r="4" spans="2:8" s="67" customFormat="1" ht="16.5">
      <c r="B4" s="178" t="s">
        <v>565</v>
      </c>
      <c r="C4" s="178" t="s">
        <v>566</v>
      </c>
      <c r="D4" s="178" t="s">
        <v>567</v>
      </c>
      <c r="E4" s="178" t="s">
        <v>568</v>
      </c>
      <c r="F4" s="178" t="s">
        <v>569</v>
      </c>
      <c r="G4" s="178" t="s">
        <v>405</v>
      </c>
      <c r="H4" s="178" t="s">
        <v>402</v>
      </c>
    </row>
    <row r="5" spans="2:8" s="67" customFormat="1" ht="16.5">
      <c r="B5" s="215"/>
      <c r="C5" s="215"/>
      <c r="D5" s="215"/>
      <c r="E5" s="261" t="s">
        <v>570</v>
      </c>
      <c r="F5" s="261" t="s">
        <v>571</v>
      </c>
      <c r="G5" s="261"/>
      <c r="H5" s="261"/>
    </row>
    <row r="6" spans="2:8" s="63" customFormat="1" ht="16.5">
      <c r="B6" s="290" t="s">
        <v>572</v>
      </c>
      <c r="C6" s="291"/>
      <c r="D6" s="291"/>
      <c r="E6" s="291"/>
      <c r="F6" s="291"/>
      <c r="G6" s="291"/>
      <c r="H6" s="291"/>
    </row>
    <row r="7" spans="2:11" s="63" customFormat="1" ht="16.5">
      <c r="B7" s="262" t="s">
        <v>413</v>
      </c>
      <c r="C7" s="292">
        <v>26550074997</v>
      </c>
      <c r="D7" s="292">
        <v>3667232180</v>
      </c>
      <c r="E7" s="292">
        <v>2129050642</v>
      </c>
      <c r="F7" s="292">
        <v>944199840</v>
      </c>
      <c r="G7" s="292">
        <v>0</v>
      </c>
      <c r="H7" s="292">
        <v>33290557659</v>
      </c>
      <c r="I7" s="207">
        <f>H7-K7</f>
        <v>0</v>
      </c>
      <c r="J7" s="293">
        <f>H7+'[1]Thuyet minh BC tai chinhQ2-07'!G99</f>
        <v>33290557659</v>
      </c>
      <c r="K7" s="294">
        <f>SUM('[2]QUI4'!$B$35:$B$38)</f>
        <v>33290557659</v>
      </c>
    </row>
    <row r="8" spans="2:9" s="63" customFormat="1" ht="16.5">
      <c r="B8" s="236" t="s">
        <v>407</v>
      </c>
      <c r="C8" s="295">
        <v>452267822</v>
      </c>
      <c r="D8" s="295"/>
      <c r="E8" s="295"/>
      <c r="F8" s="295">
        <v>78968328</v>
      </c>
      <c r="G8" s="295"/>
      <c r="H8" s="295">
        <v>531236150</v>
      </c>
      <c r="I8" s="207"/>
    </row>
    <row r="9" spans="2:8" s="63" customFormat="1" ht="16.5">
      <c r="B9" s="237" t="s">
        <v>573</v>
      </c>
      <c r="C9" s="296"/>
      <c r="D9" s="296"/>
      <c r="E9" s="296"/>
      <c r="F9" s="296"/>
      <c r="G9" s="296"/>
      <c r="H9" s="296">
        <v>0</v>
      </c>
    </row>
    <row r="10" spans="2:8" s="63" customFormat="1" ht="16.5">
      <c r="B10" s="237" t="s">
        <v>410</v>
      </c>
      <c r="C10" s="296"/>
      <c r="D10" s="296">
        <v>20100000</v>
      </c>
      <c r="E10" s="296"/>
      <c r="F10" s="296">
        <v>21785250</v>
      </c>
      <c r="G10" s="296"/>
      <c r="H10" s="296">
        <v>41885250</v>
      </c>
    </row>
    <row r="11" spans="2:8" s="63" customFormat="1" ht="16.5">
      <c r="B11" s="237" t="s">
        <v>574</v>
      </c>
      <c r="C11" s="296"/>
      <c r="D11" s="296"/>
      <c r="E11" s="296"/>
      <c r="F11" s="296"/>
      <c r="G11" s="296"/>
      <c r="H11" s="296">
        <v>0</v>
      </c>
    </row>
    <row r="12" spans="2:8" s="63" customFormat="1" ht="16.5">
      <c r="B12" s="237" t="s">
        <v>411</v>
      </c>
      <c r="C12" s="296"/>
      <c r="D12" s="296"/>
      <c r="E12" s="296"/>
      <c r="F12" s="296"/>
      <c r="G12" s="296"/>
      <c r="H12" s="296">
        <v>0</v>
      </c>
    </row>
    <row r="13" spans="2:8" s="63" customFormat="1" ht="16.5">
      <c r="B13" s="238" t="s">
        <v>415</v>
      </c>
      <c r="C13" s="297"/>
      <c r="D13" s="297"/>
      <c r="E13" s="297"/>
      <c r="F13" s="297"/>
      <c r="G13" s="297"/>
      <c r="H13" s="297">
        <v>0</v>
      </c>
    </row>
    <row r="14" spans="2:11" s="63" customFormat="1" ht="16.5">
      <c r="B14" s="234" t="s">
        <v>7</v>
      </c>
      <c r="C14" s="298">
        <v>27002342819</v>
      </c>
      <c r="D14" s="298">
        <v>3687332180</v>
      </c>
      <c r="E14" s="298">
        <v>2129050642</v>
      </c>
      <c r="F14" s="298">
        <v>1044953418</v>
      </c>
      <c r="G14" s="298">
        <v>0</v>
      </c>
      <c r="H14" s="298">
        <v>33863679059</v>
      </c>
      <c r="I14" s="207">
        <f>H14-J14</f>
        <v>41885250</v>
      </c>
      <c r="J14" s="293">
        <f>H7+H8+H9-H11-H12-H13</f>
        <v>33821793809</v>
      </c>
      <c r="K14" s="294">
        <f>SUM('[2]QUI3'!$F$35:$F$38)</f>
        <v>33290557659</v>
      </c>
    </row>
    <row r="15" spans="2:8" s="63" customFormat="1" ht="16.5">
      <c r="B15" s="299" t="s">
        <v>412</v>
      </c>
      <c r="C15" s="300"/>
      <c r="D15" s="300"/>
      <c r="E15" s="300"/>
      <c r="F15" s="300"/>
      <c r="G15" s="300"/>
      <c r="H15" s="300"/>
    </row>
    <row r="16" spans="2:10" s="63" customFormat="1" ht="16.5">
      <c r="B16" s="234" t="s">
        <v>413</v>
      </c>
      <c r="C16" s="298">
        <v>13952261898</v>
      </c>
      <c r="D16" s="298">
        <v>2266365695</v>
      </c>
      <c r="E16" s="298">
        <v>1295328017</v>
      </c>
      <c r="F16" s="298">
        <v>607263660</v>
      </c>
      <c r="G16" s="298"/>
      <c r="H16" s="298">
        <v>18121219270</v>
      </c>
      <c r="I16" s="301">
        <f>H16-J16</f>
        <v>0</v>
      </c>
      <c r="J16" s="294">
        <f>'[2]QUI4'!$C$40</f>
        <v>18121219270</v>
      </c>
    </row>
    <row r="17" spans="2:10" s="63" customFormat="1" ht="16.5">
      <c r="B17" s="236" t="s">
        <v>594</v>
      </c>
      <c r="C17" s="295">
        <v>430144268</v>
      </c>
      <c r="D17" s="295">
        <v>68072163</v>
      </c>
      <c r="E17" s="295">
        <v>48720324</v>
      </c>
      <c r="F17" s="295">
        <v>20469759</v>
      </c>
      <c r="G17" s="295"/>
      <c r="H17" s="295">
        <v>567406514</v>
      </c>
      <c r="J17" s="149"/>
    </row>
    <row r="18" spans="2:8" s="63" customFormat="1" ht="16.5">
      <c r="B18" s="237" t="s">
        <v>410</v>
      </c>
      <c r="C18" s="296"/>
      <c r="D18" s="296">
        <v>6214832</v>
      </c>
      <c r="E18" s="296"/>
      <c r="F18" s="296">
        <v>21785250</v>
      </c>
      <c r="G18" s="296"/>
      <c r="H18" s="296">
        <v>28000082</v>
      </c>
    </row>
    <row r="19" spans="2:10" s="63" customFormat="1" ht="16.5">
      <c r="B19" s="237" t="s">
        <v>574</v>
      </c>
      <c r="C19" s="296"/>
      <c r="D19" s="296"/>
      <c r="E19" s="296"/>
      <c r="F19" s="296"/>
      <c r="G19" s="296"/>
      <c r="H19" s="296">
        <v>0</v>
      </c>
      <c r="J19" s="149"/>
    </row>
    <row r="20" spans="2:10" s="63" customFormat="1" ht="16.5">
      <c r="B20" s="237" t="s">
        <v>411</v>
      </c>
      <c r="C20" s="296"/>
      <c r="D20" s="296">
        <v>0</v>
      </c>
      <c r="E20" s="296">
        <v>0</v>
      </c>
      <c r="F20" s="296">
        <v>0</v>
      </c>
      <c r="G20" s="296"/>
      <c r="H20" s="296">
        <v>0</v>
      </c>
      <c r="J20" s="149"/>
    </row>
    <row r="21" spans="2:10" s="63" customFormat="1" ht="16.5">
      <c r="B21" s="238" t="s">
        <v>415</v>
      </c>
      <c r="C21" s="297"/>
      <c r="D21" s="297"/>
      <c r="E21" s="297"/>
      <c r="F21" s="297"/>
      <c r="G21" s="297"/>
      <c r="H21" s="297">
        <v>0</v>
      </c>
      <c r="J21" s="149"/>
    </row>
    <row r="22" spans="2:10" s="63" customFormat="1" ht="16.5">
      <c r="B22" s="234" t="s">
        <v>7</v>
      </c>
      <c r="C22" s="298">
        <v>14382406166</v>
      </c>
      <c r="D22" s="298">
        <v>2340652690</v>
      </c>
      <c r="E22" s="298">
        <v>1344048341</v>
      </c>
      <c r="F22" s="298">
        <v>649518669</v>
      </c>
      <c r="G22" s="298"/>
      <c r="H22" s="298">
        <v>18688625784</v>
      </c>
      <c r="I22" s="301">
        <f>H22-J22</f>
        <v>-28000082</v>
      </c>
      <c r="J22" s="294">
        <f>'[2]QUI4'!$G$40</f>
        <v>18716625866</v>
      </c>
    </row>
    <row r="23" spans="2:10" s="63" customFormat="1" ht="16.5">
      <c r="B23" s="302" t="s">
        <v>576</v>
      </c>
      <c r="C23" s="300"/>
      <c r="D23" s="300"/>
      <c r="E23" s="300"/>
      <c r="F23" s="300"/>
      <c r="G23" s="300"/>
      <c r="H23" s="300"/>
      <c r="J23" s="149"/>
    </row>
    <row r="24" spans="2:8" s="63" customFormat="1" ht="16.5">
      <c r="B24" s="236" t="s">
        <v>418</v>
      </c>
      <c r="C24" s="303">
        <v>12597813099</v>
      </c>
      <c r="D24" s="303">
        <v>1400866485</v>
      </c>
      <c r="E24" s="303">
        <v>833722625</v>
      </c>
      <c r="F24" s="303">
        <v>336936180</v>
      </c>
      <c r="G24" s="303"/>
      <c r="H24" s="304">
        <v>15169338389</v>
      </c>
    </row>
    <row r="25" spans="2:10" s="63" customFormat="1" ht="16.5">
      <c r="B25" s="242" t="s">
        <v>595</v>
      </c>
      <c r="C25" s="305">
        <v>12619936653</v>
      </c>
      <c r="D25" s="305">
        <v>1346679490</v>
      </c>
      <c r="E25" s="305">
        <v>785002301</v>
      </c>
      <c r="F25" s="305">
        <v>395434749</v>
      </c>
      <c r="G25" s="305"/>
      <c r="H25" s="305">
        <v>15147053193</v>
      </c>
      <c r="I25" s="301">
        <f>H25-J25</f>
        <v>-28000082</v>
      </c>
      <c r="J25" s="306">
        <f>H14-H22</f>
        <v>15175053275</v>
      </c>
    </row>
    <row r="26" s="63" customFormat="1" ht="14.25"/>
    <row r="27" spans="1:6" s="63" customFormat="1" ht="17.25">
      <c r="A27" s="263" t="s">
        <v>364</v>
      </c>
      <c r="B27" s="264" t="s">
        <v>605</v>
      </c>
      <c r="F27" s="214">
        <v>3892104208</v>
      </c>
    </row>
    <row r="28" s="62" customFormat="1" ht="16.5">
      <c r="A28" s="227"/>
    </row>
    <row r="29" spans="1:2" s="62" customFormat="1" ht="16.5">
      <c r="A29" s="227"/>
      <c r="B29" s="228"/>
    </row>
    <row r="30" spans="1:2" s="62" customFormat="1" ht="16.5">
      <c r="A30" s="227"/>
      <c r="B30" s="229"/>
    </row>
    <row r="31" spans="1:2" s="62" customFormat="1" ht="16.5">
      <c r="A31" s="227"/>
      <c r="B31" s="228"/>
    </row>
    <row r="32" s="62" customFormat="1" ht="16.5">
      <c r="A32" s="227"/>
    </row>
    <row r="33" s="62" customFormat="1" ht="16.5">
      <c r="A33" s="227"/>
    </row>
    <row r="34" s="62" customFormat="1" ht="16.5">
      <c r="A34" s="221"/>
    </row>
    <row r="35" s="62" customFormat="1" ht="16.5">
      <c r="A35" s="221"/>
    </row>
    <row r="36" spans="1:2" s="62" customFormat="1" ht="16.5">
      <c r="A36" s="221"/>
      <c r="B36" s="230"/>
    </row>
    <row r="37" s="62" customFormat="1" ht="16.5">
      <c r="A37" s="221"/>
    </row>
    <row r="38" s="62" customFormat="1" ht="16.5">
      <c r="A38" s="221"/>
    </row>
    <row r="39" s="62" customFormat="1" ht="16.5">
      <c r="A39" s="221"/>
    </row>
  </sheetData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45" zoomScaleNormal="145" workbookViewId="0" topLeftCell="C10">
      <selection activeCell="I29" sqref="I29"/>
    </sheetView>
  </sheetViews>
  <sheetFormatPr defaultColWidth="9.00390625" defaultRowHeight="12.75"/>
  <cols>
    <col min="2" max="2" width="33.625" style="0" customWidth="1"/>
    <col min="3" max="3" width="12.625" style="0" customWidth="1"/>
    <col min="4" max="4" width="8.00390625" style="0" customWidth="1"/>
    <col min="5" max="5" width="8.125" style="0" customWidth="1"/>
    <col min="6" max="6" width="10.00390625" style="0" customWidth="1"/>
    <col min="7" max="7" width="11.625" style="0" customWidth="1"/>
    <col min="8" max="8" width="12.375" style="0" customWidth="1"/>
    <col min="9" max="9" width="14.00390625" style="0" customWidth="1"/>
    <col min="10" max="10" width="13.25390625" style="0" customWidth="1"/>
    <col min="11" max="11" width="12.75390625" style="0" customWidth="1"/>
    <col min="12" max="12" width="13.75390625" style="0" bestFit="1" customWidth="1"/>
  </cols>
  <sheetData>
    <row r="1" spans="1:2" s="63" customFormat="1" ht="17.25">
      <c r="A1" s="244" t="s">
        <v>606</v>
      </c>
      <c r="B1" s="176" t="s">
        <v>607</v>
      </c>
    </row>
    <row r="2" spans="2:11" s="67" customFormat="1" ht="15.75">
      <c r="B2" s="156"/>
      <c r="C2" s="155"/>
      <c r="D2" s="155" t="s">
        <v>608</v>
      </c>
      <c r="E2" s="155" t="s">
        <v>489</v>
      </c>
      <c r="F2" s="155" t="s">
        <v>609</v>
      </c>
      <c r="G2" s="155" t="s">
        <v>609</v>
      </c>
      <c r="H2" s="155" t="s">
        <v>610</v>
      </c>
      <c r="I2" s="155" t="s">
        <v>610</v>
      </c>
      <c r="J2" s="155" t="s">
        <v>611</v>
      </c>
      <c r="K2" s="155" t="s">
        <v>612</v>
      </c>
    </row>
    <row r="3" spans="2:11" s="67" customFormat="1" ht="15.75">
      <c r="B3" s="79"/>
      <c r="C3" s="197" t="s">
        <v>613</v>
      </c>
      <c r="D3" s="197" t="s">
        <v>614</v>
      </c>
      <c r="E3" s="197" t="s">
        <v>615</v>
      </c>
      <c r="F3" s="197" t="s">
        <v>616</v>
      </c>
      <c r="G3" s="197" t="s">
        <v>617</v>
      </c>
      <c r="H3" s="197" t="s">
        <v>618</v>
      </c>
      <c r="I3" s="197" t="s">
        <v>619</v>
      </c>
      <c r="J3" s="197" t="s">
        <v>620</v>
      </c>
      <c r="K3" s="197" t="s">
        <v>621</v>
      </c>
    </row>
    <row r="4" spans="2:11" s="67" customFormat="1" ht="15.75">
      <c r="B4" s="79"/>
      <c r="C4" s="197"/>
      <c r="D4" s="197" t="s">
        <v>622</v>
      </c>
      <c r="E4" s="197"/>
      <c r="F4" s="197" t="s">
        <v>623</v>
      </c>
      <c r="G4" s="158" t="s">
        <v>624</v>
      </c>
      <c r="H4" s="197" t="s">
        <v>625</v>
      </c>
      <c r="I4" s="197" t="s">
        <v>626</v>
      </c>
      <c r="J4" s="197" t="s">
        <v>627</v>
      </c>
      <c r="K4" s="197" t="s">
        <v>628</v>
      </c>
    </row>
    <row r="5" spans="2:11" s="63" customFormat="1" ht="16.5">
      <c r="B5" s="307" t="s">
        <v>629</v>
      </c>
      <c r="C5" s="308">
        <v>19531144914</v>
      </c>
      <c r="D5" s="309"/>
      <c r="E5" s="309"/>
      <c r="F5" s="309"/>
      <c r="G5" s="309">
        <v>0</v>
      </c>
      <c r="H5" s="310">
        <v>606243320</v>
      </c>
      <c r="I5" s="309">
        <v>1090785555</v>
      </c>
      <c r="J5" s="309"/>
      <c r="K5" s="310">
        <v>2109818410</v>
      </c>
    </row>
    <row r="6" spans="2:11" s="63" customFormat="1" ht="14.25">
      <c r="B6" s="311" t="s">
        <v>630</v>
      </c>
      <c r="C6" s="312"/>
      <c r="D6" s="313"/>
      <c r="E6" s="313"/>
      <c r="F6" s="313"/>
      <c r="G6" s="313"/>
      <c r="H6" s="313"/>
      <c r="I6" s="313">
        <v>58705732</v>
      </c>
      <c r="J6" s="313"/>
      <c r="K6" s="313"/>
    </row>
    <row r="7" spans="2:11" s="63" customFormat="1" ht="14.25">
      <c r="B7" s="314" t="s">
        <v>631</v>
      </c>
      <c r="C7" s="315"/>
      <c r="D7" s="315"/>
      <c r="E7" s="315"/>
      <c r="F7" s="315"/>
      <c r="G7" s="315"/>
      <c r="H7" s="315"/>
      <c r="I7" s="315"/>
      <c r="J7" s="315"/>
      <c r="K7" s="315">
        <v>1174114647</v>
      </c>
    </row>
    <row r="8" spans="2:11" s="63" customFormat="1" ht="14.25">
      <c r="B8" s="314" t="s">
        <v>632</v>
      </c>
      <c r="C8" s="315"/>
      <c r="D8" s="315"/>
      <c r="E8" s="315"/>
      <c r="F8" s="315"/>
      <c r="G8" s="315"/>
      <c r="H8" s="315"/>
      <c r="I8" s="315"/>
      <c r="J8" s="315"/>
      <c r="K8" s="315">
        <v>1236410000</v>
      </c>
    </row>
    <row r="9" spans="2:11" s="63" customFormat="1" ht="14.25">
      <c r="B9" s="314" t="s">
        <v>633</v>
      </c>
      <c r="C9" s="315"/>
      <c r="D9" s="315"/>
      <c r="E9" s="315"/>
      <c r="F9" s="315"/>
      <c r="G9" s="315"/>
      <c r="H9" s="315"/>
      <c r="I9" s="315"/>
      <c r="J9" s="315"/>
      <c r="K9" s="315">
        <v>293528662</v>
      </c>
    </row>
    <row r="10" spans="2:11" s="63" customFormat="1" ht="14.25">
      <c r="B10" s="316" t="s">
        <v>634</v>
      </c>
      <c r="C10" s="317"/>
      <c r="D10" s="317"/>
      <c r="E10" s="317"/>
      <c r="F10" s="317"/>
      <c r="G10" s="317"/>
      <c r="H10" s="317"/>
      <c r="I10" s="317"/>
      <c r="J10" s="317"/>
      <c r="K10" s="317">
        <v>11000000</v>
      </c>
    </row>
    <row r="11" spans="2:11" s="63" customFormat="1" ht="16.5">
      <c r="B11" s="318" t="s">
        <v>635</v>
      </c>
      <c r="C11" s="319">
        <v>19531144914</v>
      </c>
      <c r="D11" s="320"/>
      <c r="E11" s="320"/>
      <c r="F11" s="320"/>
      <c r="G11" s="320"/>
      <c r="H11" s="319">
        <v>606243320</v>
      </c>
      <c r="I11" s="319">
        <v>1149491287</v>
      </c>
      <c r="J11" s="319"/>
      <c r="K11" s="319">
        <v>1742994395</v>
      </c>
    </row>
    <row r="12" spans="2:11" s="63" customFormat="1" ht="16.5">
      <c r="B12" s="307" t="s">
        <v>636</v>
      </c>
      <c r="C12" s="310">
        <v>19531144914</v>
      </c>
      <c r="D12" s="309"/>
      <c r="E12" s="309"/>
      <c r="F12" s="309"/>
      <c r="G12" s="309"/>
      <c r="H12" s="310">
        <v>606243320</v>
      </c>
      <c r="I12" s="309">
        <v>1149491287</v>
      </c>
      <c r="J12" s="310"/>
      <c r="K12" s="310">
        <v>1742994395</v>
      </c>
    </row>
    <row r="13" spans="2:11" s="63" customFormat="1" ht="16.5">
      <c r="B13" s="321" t="s">
        <v>637</v>
      </c>
      <c r="C13" s="313"/>
      <c r="D13" s="313"/>
      <c r="E13" s="313"/>
      <c r="F13" s="313"/>
      <c r="G13" s="313"/>
      <c r="H13" s="313"/>
      <c r="I13" s="313"/>
      <c r="J13" s="313"/>
      <c r="K13" s="313"/>
    </row>
    <row r="14" spans="2:11" s="63" customFormat="1" ht="14.25">
      <c r="B14" s="314" t="s">
        <v>638</v>
      </c>
      <c r="C14" s="315"/>
      <c r="D14" s="315"/>
      <c r="E14" s="315"/>
      <c r="F14" s="315"/>
      <c r="G14" s="315"/>
      <c r="H14" s="322">
        <v>0</v>
      </c>
      <c r="I14" s="315">
        <v>61431858</v>
      </c>
      <c r="J14" s="315"/>
      <c r="K14" s="315"/>
    </row>
    <row r="15" spans="2:11" s="63" customFormat="1" ht="14.25">
      <c r="B15" s="314" t="s">
        <v>639</v>
      </c>
      <c r="C15" s="315"/>
      <c r="D15" s="315"/>
      <c r="E15" s="315"/>
      <c r="F15" s="315"/>
      <c r="G15" s="315"/>
      <c r="H15" s="315"/>
      <c r="I15" s="315"/>
      <c r="J15" s="315"/>
      <c r="K15" s="315">
        <v>1228637145</v>
      </c>
    </row>
    <row r="16" spans="2:11" s="63" customFormat="1" ht="14.25">
      <c r="B16" s="314" t="s">
        <v>640</v>
      </c>
      <c r="C16" s="315"/>
      <c r="D16" s="315"/>
      <c r="E16" s="315"/>
      <c r="F16" s="315"/>
      <c r="G16" s="315"/>
      <c r="H16" s="315"/>
      <c r="I16" s="315"/>
      <c r="J16" s="315"/>
      <c r="K16" s="315">
        <v>0</v>
      </c>
    </row>
    <row r="17" spans="2:11" s="63" customFormat="1" ht="14.25">
      <c r="B17" s="314" t="s">
        <v>633</v>
      </c>
      <c r="C17" s="315"/>
      <c r="D17" s="315"/>
      <c r="E17" s="315"/>
      <c r="F17" s="315"/>
      <c r="G17" s="315"/>
      <c r="H17" s="315"/>
      <c r="I17" s="315"/>
      <c r="J17" s="315"/>
      <c r="K17" s="315">
        <v>307159286</v>
      </c>
    </row>
    <row r="18" spans="2:12" s="63" customFormat="1" ht="14.25">
      <c r="B18" s="316" t="s">
        <v>634</v>
      </c>
      <c r="C18" s="317">
        <v>0</v>
      </c>
      <c r="D18" s="317"/>
      <c r="E18" s="317"/>
      <c r="F18" s="317"/>
      <c r="G18" s="317"/>
      <c r="H18" s="317"/>
      <c r="I18" s="317"/>
      <c r="J18" s="317"/>
      <c r="K18" s="317">
        <v>5500000</v>
      </c>
      <c r="L18" s="207"/>
    </row>
    <row r="19" spans="2:12" s="63" customFormat="1" ht="16.5">
      <c r="B19" s="307" t="s">
        <v>641</v>
      </c>
      <c r="C19" s="309">
        <v>19531144914</v>
      </c>
      <c r="D19" s="309"/>
      <c r="E19" s="309"/>
      <c r="F19" s="309"/>
      <c r="G19" s="309"/>
      <c r="H19" s="309">
        <v>606243320</v>
      </c>
      <c r="I19" s="309">
        <v>1210923145</v>
      </c>
      <c r="J19" s="309"/>
      <c r="K19" s="310">
        <v>2658972253</v>
      </c>
      <c r="L19" s="207"/>
    </row>
    <row r="20" spans="3:9" s="63" customFormat="1" ht="14.25">
      <c r="C20" s="207"/>
      <c r="H20" s="207"/>
      <c r="I20" s="207"/>
    </row>
    <row r="21" spans="1:2" s="63" customFormat="1" ht="17.25">
      <c r="A21" s="244" t="s">
        <v>642</v>
      </c>
      <c r="B21" s="176" t="s">
        <v>643</v>
      </c>
    </row>
    <row r="22" spans="2:11" s="63" customFormat="1" ht="15.75">
      <c r="B22" s="323"/>
      <c r="C22" s="324"/>
      <c r="D22" s="352" t="s">
        <v>644</v>
      </c>
      <c r="E22" s="373"/>
      <c r="F22" s="373"/>
      <c r="G22" s="373"/>
      <c r="H22" s="374"/>
      <c r="I22" s="352" t="s">
        <v>645</v>
      </c>
      <c r="J22" s="373"/>
      <c r="K22" s="374"/>
    </row>
    <row r="23" spans="2:11" s="63" customFormat="1" ht="15.75">
      <c r="B23" s="325"/>
      <c r="C23" s="268"/>
      <c r="D23" s="326" t="s">
        <v>646</v>
      </c>
      <c r="E23" s="327"/>
      <c r="F23" s="326" t="s">
        <v>647</v>
      </c>
      <c r="G23" s="327"/>
      <c r="H23" s="289" t="s">
        <v>648</v>
      </c>
      <c r="I23" s="155" t="s">
        <v>649</v>
      </c>
      <c r="J23" s="155" t="s">
        <v>650</v>
      </c>
      <c r="K23" s="289" t="s">
        <v>648</v>
      </c>
    </row>
    <row r="24" spans="2:11" s="63" customFormat="1" ht="14.25">
      <c r="B24" s="328" t="s">
        <v>651</v>
      </c>
      <c r="C24" s="329"/>
      <c r="D24" s="375">
        <v>6862969959</v>
      </c>
      <c r="E24" s="376"/>
      <c r="F24" s="375">
        <v>6862969959</v>
      </c>
      <c r="G24" s="376"/>
      <c r="H24" s="330">
        <v>38.85513011079452</v>
      </c>
      <c r="I24" s="331">
        <v>6862969959</v>
      </c>
      <c r="J24" s="331">
        <v>6862969959</v>
      </c>
      <c r="K24" s="330">
        <v>38.85513011079452</v>
      </c>
    </row>
    <row r="25" spans="2:11" s="63" customFormat="1" ht="14.25">
      <c r="B25" s="332" t="s">
        <v>652</v>
      </c>
      <c r="C25" s="329"/>
      <c r="D25" s="350">
        <v>10800000000</v>
      </c>
      <c r="E25" s="351"/>
      <c r="F25" s="350">
        <v>10800000000</v>
      </c>
      <c r="G25" s="351"/>
      <c r="H25" s="333">
        <v>61.14486988920548</v>
      </c>
      <c r="I25" s="315">
        <v>10800000000</v>
      </c>
      <c r="J25" s="315">
        <v>10800000000</v>
      </c>
      <c r="K25" s="333">
        <v>61.14486988920548</v>
      </c>
    </row>
    <row r="26" spans="2:11" s="63" customFormat="1" ht="14.25">
      <c r="B26" s="332" t="s">
        <v>653</v>
      </c>
      <c r="C26" s="329"/>
      <c r="D26" s="350">
        <v>1868174955</v>
      </c>
      <c r="E26" s="351"/>
      <c r="F26" s="350"/>
      <c r="G26" s="351"/>
      <c r="H26" s="314"/>
      <c r="I26" s="315">
        <v>1868174955</v>
      </c>
      <c r="J26" s="315"/>
      <c r="K26" s="314"/>
    </row>
    <row r="27" spans="2:11" s="63" customFormat="1" ht="14.25">
      <c r="B27" s="332" t="s">
        <v>654</v>
      </c>
      <c r="C27" s="329"/>
      <c r="D27" s="334"/>
      <c r="E27" s="335"/>
      <c r="F27" s="334"/>
      <c r="G27" s="336"/>
      <c r="H27" s="314"/>
      <c r="I27" s="315"/>
      <c r="J27" s="315"/>
      <c r="K27" s="314"/>
    </row>
    <row r="28" spans="2:11" s="63" customFormat="1" ht="14.25">
      <c r="B28" s="337" t="s">
        <v>655</v>
      </c>
      <c r="C28" s="329"/>
      <c r="D28" s="338"/>
      <c r="E28" s="339"/>
      <c r="F28" s="338"/>
      <c r="G28" s="340"/>
      <c r="H28" s="341"/>
      <c r="I28" s="342"/>
      <c r="J28" s="342"/>
      <c r="K28" s="341"/>
    </row>
    <row r="29" spans="2:11" s="63" customFormat="1" ht="15.75">
      <c r="B29" s="343" t="s">
        <v>371</v>
      </c>
      <c r="C29" s="344"/>
      <c r="D29" s="371">
        <v>19531144914</v>
      </c>
      <c r="E29" s="372"/>
      <c r="F29" s="371">
        <v>17662969959</v>
      </c>
      <c r="G29" s="372"/>
      <c r="H29" s="345"/>
      <c r="I29" s="346">
        <v>19531144914</v>
      </c>
      <c r="J29" s="346">
        <v>17662969959</v>
      </c>
      <c r="K29" s="347"/>
    </row>
    <row r="30" s="63" customFormat="1" ht="14.25"/>
    <row r="31" s="63" customFormat="1" ht="14.25">
      <c r="A31" s="263" t="s">
        <v>364</v>
      </c>
    </row>
    <row r="32" s="63" customFormat="1" ht="14.25">
      <c r="A32" s="263"/>
    </row>
    <row r="33" s="63" customFormat="1" ht="14.25">
      <c r="A33" s="263"/>
    </row>
    <row r="34" s="63" customFormat="1" ht="14.25">
      <c r="A34" s="263"/>
    </row>
  </sheetData>
  <mergeCells count="10">
    <mergeCell ref="D22:H22"/>
    <mergeCell ref="I22:K22"/>
    <mergeCell ref="D24:E24"/>
    <mergeCell ref="F24:G24"/>
    <mergeCell ref="D29:E29"/>
    <mergeCell ref="F29:G29"/>
    <mergeCell ref="D25:E25"/>
    <mergeCell ref="F25:G25"/>
    <mergeCell ref="D26:E26"/>
    <mergeCell ref="F26:G2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="145" zoomScaleNormal="145" workbookViewId="0" topLeftCell="A36">
      <selection activeCell="H58" sqref="H58"/>
    </sheetView>
  </sheetViews>
  <sheetFormatPr defaultColWidth="9.00390625" defaultRowHeight="12.75"/>
  <cols>
    <col min="1" max="1" width="4.75390625" style="63" customWidth="1"/>
    <col min="2" max="2" width="21.875" style="63" customWidth="1"/>
    <col min="3" max="3" width="21.125" style="63" customWidth="1"/>
    <col min="4" max="4" width="11.00390625" style="63" customWidth="1"/>
    <col min="5" max="5" width="7.25390625" style="63" customWidth="1"/>
    <col min="6" max="6" width="6.25390625" style="63" customWidth="1"/>
    <col min="7" max="7" width="15.125" style="63" customWidth="1"/>
    <col min="8" max="8" width="15.75390625" style="63" customWidth="1"/>
    <col min="9" max="9" width="14.625" style="63" customWidth="1"/>
    <col min="10" max="10" width="19.125" style="63" customWidth="1"/>
    <col min="11" max="16384" width="9.125" style="63" customWidth="1"/>
  </cols>
  <sheetData>
    <row r="1" spans="1:8" ht="12.75" customHeight="1">
      <c r="A1" s="378" t="s">
        <v>218</v>
      </c>
      <c r="B1" s="378"/>
      <c r="H1" s="187" t="s">
        <v>219</v>
      </c>
    </row>
    <row r="2" spans="1:8" ht="22.5" customHeight="1">
      <c r="A2" s="379" t="s">
        <v>220</v>
      </c>
      <c r="B2" s="379"/>
      <c r="C2" s="379"/>
      <c r="D2" s="379"/>
      <c r="E2" s="379"/>
      <c r="F2" s="379"/>
      <c r="G2" s="379"/>
      <c r="H2" s="379"/>
    </row>
    <row r="3" spans="1:8" ht="21.75" customHeight="1">
      <c r="A3" s="188"/>
      <c r="B3" s="188"/>
      <c r="C3" s="189" t="s">
        <v>657</v>
      </c>
      <c r="D3" s="188"/>
      <c r="E3" s="188"/>
      <c r="F3" s="188"/>
      <c r="G3" s="188"/>
      <c r="H3" s="188"/>
    </row>
    <row r="4" spans="1:8" ht="19.5" customHeight="1">
      <c r="A4" s="190"/>
      <c r="B4" s="190"/>
      <c r="C4" s="191" t="s">
        <v>221</v>
      </c>
      <c r="D4" s="190"/>
      <c r="E4" s="190"/>
      <c r="F4" s="190"/>
      <c r="G4" s="190"/>
      <c r="H4" s="190"/>
    </row>
    <row r="5" spans="2:8" ht="18.75">
      <c r="B5" s="189"/>
      <c r="C5" s="188"/>
      <c r="D5" s="188"/>
      <c r="E5" s="188"/>
      <c r="F5" s="188"/>
      <c r="G5" s="188"/>
      <c r="H5" s="192" t="s">
        <v>222</v>
      </c>
    </row>
    <row r="6" spans="1:8" s="196" customFormat="1" ht="17.25" customHeight="1">
      <c r="A6" s="155" t="s">
        <v>223</v>
      </c>
      <c r="B6" s="380" t="s">
        <v>224</v>
      </c>
      <c r="C6" s="381"/>
      <c r="D6" s="382"/>
      <c r="E6" s="265" t="s">
        <v>71</v>
      </c>
      <c r="F6" s="265" t="s">
        <v>76</v>
      </c>
      <c r="G6" s="383" t="s">
        <v>585</v>
      </c>
      <c r="H6" s="384"/>
    </row>
    <row r="7" spans="1:8" s="196" customFormat="1" ht="17.25" customHeight="1">
      <c r="A7" s="158"/>
      <c r="B7" s="266"/>
      <c r="C7" s="267"/>
      <c r="D7" s="268"/>
      <c r="E7" s="269"/>
      <c r="F7" s="269"/>
      <c r="G7" s="195" t="s">
        <v>586</v>
      </c>
      <c r="H7" s="195" t="s">
        <v>587</v>
      </c>
    </row>
    <row r="8" spans="1:8" ht="15" customHeight="1">
      <c r="A8" s="197" t="s">
        <v>8</v>
      </c>
      <c r="B8" s="198" t="s">
        <v>225</v>
      </c>
      <c r="C8" s="68"/>
      <c r="D8" s="199"/>
      <c r="E8" s="79"/>
      <c r="F8" s="79"/>
      <c r="G8" s="81"/>
      <c r="H8" s="81"/>
    </row>
    <row r="9" spans="1:10" ht="15.75">
      <c r="A9" s="245" t="s">
        <v>226</v>
      </c>
      <c r="B9" s="216" t="s">
        <v>227</v>
      </c>
      <c r="C9" s="193"/>
      <c r="D9" s="194"/>
      <c r="E9" s="161" t="s">
        <v>191</v>
      </c>
      <c r="F9" s="161"/>
      <c r="G9" s="162">
        <v>5911178287.484286</v>
      </c>
      <c r="H9" s="202">
        <v>3992160801</v>
      </c>
      <c r="I9" s="207"/>
      <c r="J9" s="207"/>
    </row>
    <row r="10" spans="1:10" ht="14.25">
      <c r="A10" s="203" t="s">
        <v>228</v>
      </c>
      <c r="B10" s="200" t="s">
        <v>229</v>
      </c>
      <c r="C10" s="68"/>
      <c r="D10" s="199"/>
      <c r="E10" s="79"/>
      <c r="F10" s="79"/>
      <c r="G10" s="163">
        <f>SUM(G11:G14)</f>
        <v>2056468482</v>
      </c>
      <c r="H10" s="204">
        <v>1906602076</v>
      </c>
      <c r="I10" s="207"/>
      <c r="J10" s="207"/>
    </row>
    <row r="11" spans="1:10" ht="14.25">
      <c r="A11" s="79"/>
      <c r="B11" s="205" t="s">
        <v>230</v>
      </c>
      <c r="C11" s="68"/>
      <c r="D11" s="199"/>
      <c r="E11" s="166" t="s">
        <v>193</v>
      </c>
      <c r="F11" s="166"/>
      <c r="G11" s="211">
        <v>2290488866</v>
      </c>
      <c r="H11" s="81">
        <v>2128099392</v>
      </c>
      <c r="I11" s="207"/>
      <c r="J11" s="207"/>
    </row>
    <row r="12" spans="1:10" ht="14.25">
      <c r="A12" s="79"/>
      <c r="B12" s="205" t="s">
        <v>231</v>
      </c>
      <c r="C12" s="68"/>
      <c r="D12" s="199"/>
      <c r="E12" s="166" t="s">
        <v>232</v>
      </c>
      <c r="F12" s="166"/>
      <c r="G12" s="211">
        <v>20000000</v>
      </c>
      <c r="H12" s="81">
        <v>72000000</v>
      </c>
      <c r="I12" s="207"/>
      <c r="J12" s="207"/>
    </row>
    <row r="13" spans="1:10" ht="14.25">
      <c r="A13" s="79"/>
      <c r="B13" s="205" t="s">
        <v>233</v>
      </c>
      <c r="C13" s="68"/>
      <c r="D13" s="199"/>
      <c r="E13" s="166" t="s">
        <v>234</v>
      </c>
      <c r="F13" s="166"/>
      <c r="G13" s="211">
        <v>-3238657</v>
      </c>
      <c r="H13" s="81">
        <v>-4748418</v>
      </c>
      <c r="I13" s="207"/>
      <c r="J13" s="207"/>
    </row>
    <row r="14" spans="1:10" ht="14.25">
      <c r="A14" s="79"/>
      <c r="B14" s="205" t="s">
        <v>235</v>
      </c>
      <c r="C14" s="68"/>
      <c r="D14" s="199"/>
      <c r="E14" s="166" t="s">
        <v>236</v>
      </c>
      <c r="F14" s="166"/>
      <c r="G14" s="211">
        <v>-250781727</v>
      </c>
      <c r="H14" s="206">
        <v>-288748898</v>
      </c>
      <c r="I14" s="207"/>
      <c r="J14" s="207"/>
    </row>
    <row r="15" spans="1:10" ht="14.25">
      <c r="A15" s="79"/>
      <c r="B15" s="205" t="s">
        <v>237</v>
      </c>
      <c r="C15" s="68"/>
      <c r="D15" s="199"/>
      <c r="E15" s="166" t="s">
        <v>238</v>
      </c>
      <c r="F15" s="166"/>
      <c r="G15" s="211"/>
      <c r="H15" s="81"/>
      <c r="I15" s="207"/>
      <c r="J15" s="207"/>
    </row>
    <row r="16" spans="1:10" ht="15.75">
      <c r="A16" s="245" t="s">
        <v>239</v>
      </c>
      <c r="B16" s="216" t="s">
        <v>240</v>
      </c>
      <c r="C16" s="270"/>
      <c r="D16" s="194"/>
      <c r="E16" s="161" t="s">
        <v>241</v>
      </c>
      <c r="F16" s="161"/>
      <c r="G16" s="162">
        <v>7967646769.484286</v>
      </c>
      <c r="H16" s="202">
        <v>5898762877</v>
      </c>
      <c r="I16" s="207"/>
      <c r="J16" s="207"/>
    </row>
    <row r="17" spans="1:10" ht="14.25">
      <c r="A17" s="79"/>
      <c r="B17" s="205" t="s">
        <v>242</v>
      </c>
      <c r="C17" s="68"/>
      <c r="D17" s="199"/>
      <c r="E17" s="166" t="s">
        <v>243</v>
      </c>
      <c r="F17" s="166"/>
      <c r="G17" s="211">
        <v>271243138</v>
      </c>
      <c r="H17" s="89">
        <v>-630470223</v>
      </c>
      <c r="I17" s="207"/>
      <c r="J17" s="207"/>
    </row>
    <row r="18" spans="1:10" ht="14.25">
      <c r="A18" s="79"/>
      <c r="B18" s="205" t="s">
        <v>244</v>
      </c>
      <c r="C18" s="68"/>
      <c r="D18" s="199"/>
      <c r="E18" s="166" t="s">
        <v>245</v>
      </c>
      <c r="F18" s="166"/>
      <c r="G18" s="211">
        <v>-14557213</v>
      </c>
      <c r="H18" s="81">
        <v>-6628279</v>
      </c>
      <c r="I18" s="207"/>
      <c r="J18" s="207"/>
    </row>
    <row r="19" spans="1:10" ht="14.25">
      <c r="A19" s="79"/>
      <c r="B19" s="209" t="s">
        <v>246</v>
      </c>
      <c r="C19" s="68"/>
      <c r="D19" s="199"/>
      <c r="E19" s="166" t="s">
        <v>247</v>
      </c>
      <c r="F19" s="166"/>
      <c r="G19" s="211">
        <v>-633278990.7734723</v>
      </c>
      <c r="H19" s="81">
        <v>-374951869</v>
      </c>
      <c r="I19" s="207"/>
      <c r="J19" s="207"/>
    </row>
    <row r="20" spans="1:10" ht="14.25">
      <c r="A20" s="79"/>
      <c r="B20" s="205" t="s">
        <v>248</v>
      </c>
      <c r="C20" s="68"/>
      <c r="D20" s="199"/>
      <c r="E20" s="166" t="s">
        <v>249</v>
      </c>
      <c r="F20" s="166"/>
      <c r="G20" s="211">
        <v>73413688</v>
      </c>
      <c r="H20" s="81">
        <v>351789431</v>
      </c>
      <c r="I20" s="207"/>
      <c r="J20" s="207"/>
    </row>
    <row r="21" spans="1:10" ht="14.25">
      <c r="A21" s="79"/>
      <c r="B21" s="205" t="s">
        <v>250</v>
      </c>
      <c r="C21" s="210"/>
      <c r="D21" s="199"/>
      <c r="E21" s="166" t="s">
        <v>251</v>
      </c>
      <c r="F21" s="166"/>
      <c r="G21" s="211">
        <v>0</v>
      </c>
      <c r="H21" s="81"/>
      <c r="I21" s="207"/>
      <c r="J21" s="207"/>
    </row>
    <row r="22" spans="1:10" ht="14.25">
      <c r="A22" s="79"/>
      <c r="B22" s="205" t="s">
        <v>252</v>
      </c>
      <c r="C22" s="68"/>
      <c r="D22" s="199"/>
      <c r="E22" s="166" t="s">
        <v>253</v>
      </c>
      <c r="F22" s="166"/>
      <c r="G22" s="211">
        <v>-1154046107</v>
      </c>
      <c r="H22" s="81">
        <v>-1113445967</v>
      </c>
      <c r="I22" s="207"/>
      <c r="J22" s="207"/>
    </row>
    <row r="23" spans="1:10" ht="14.25">
      <c r="A23" s="79"/>
      <c r="B23" s="205" t="s">
        <v>254</v>
      </c>
      <c r="C23" s="68"/>
      <c r="D23" s="199"/>
      <c r="E23" s="166">
        <v>15</v>
      </c>
      <c r="F23" s="166"/>
      <c r="G23" s="211">
        <v>0</v>
      </c>
      <c r="H23" s="211"/>
      <c r="I23" s="207"/>
      <c r="J23" s="207"/>
    </row>
    <row r="24" spans="1:10" ht="14.25">
      <c r="A24" s="79"/>
      <c r="B24" s="205" t="s">
        <v>256</v>
      </c>
      <c r="C24" s="68"/>
      <c r="D24" s="199"/>
      <c r="E24" s="166" t="s">
        <v>257</v>
      </c>
      <c r="F24" s="166"/>
      <c r="G24" s="211">
        <v>-138978778</v>
      </c>
      <c r="H24" s="81">
        <v>-573922121</v>
      </c>
      <c r="I24" s="207"/>
      <c r="J24" s="207"/>
    </row>
    <row r="25" spans="1:10" ht="15.75">
      <c r="A25" s="271"/>
      <c r="B25" s="216" t="s">
        <v>258</v>
      </c>
      <c r="C25" s="272"/>
      <c r="D25" s="273"/>
      <c r="E25" s="161" t="s">
        <v>259</v>
      </c>
      <c r="F25" s="161"/>
      <c r="G25" s="274">
        <v>6371442506.7108135</v>
      </c>
      <c r="H25" s="204">
        <v>3551133849</v>
      </c>
      <c r="I25" s="207"/>
      <c r="J25" s="207"/>
    </row>
    <row r="26" spans="1:10" ht="14.25" customHeight="1">
      <c r="A26" s="79" t="s">
        <v>15</v>
      </c>
      <c r="B26" s="212" t="s">
        <v>260</v>
      </c>
      <c r="C26" s="68"/>
      <c r="D26" s="199"/>
      <c r="E26" s="79"/>
      <c r="F26" s="79"/>
      <c r="G26" s="211"/>
      <c r="H26" s="81"/>
      <c r="I26" s="207"/>
      <c r="J26" s="207"/>
    </row>
    <row r="27" spans="1:10" ht="14.25">
      <c r="A27" s="166" t="s">
        <v>226</v>
      </c>
      <c r="B27" s="205" t="s">
        <v>261</v>
      </c>
      <c r="C27" s="68"/>
      <c r="D27" s="199"/>
      <c r="E27" s="166" t="s">
        <v>262</v>
      </c>
      <c r="F27" s="79"/>
      <c r="G27" s="211">
        <v>-1775692018</v>
      </c>
      <c r="H27" s="81">
        <v>-2306251180</v>
      </c>
      <c r="I27" s="207"/>
      <c r="J27" s="207"/>
    </row>
    <row r="28" spans="1:10" ht="14.25">
      <c r="A28" s="166" t="s">
        <v>228</v>
      </c>
      <c r="B28" s="205" t="s">
        <v>263</v>
      </c>
      <c r="C28" s="68"/>
      <c r="D28" s="199"/>
      <c r="E28" s="166" t="s">
        <v>264</v>
      </c>
      <c r="F28" s="79"/>
      <c r="G28" s="211">
        <v>12577303</v>
      </c>
      <c r="H28" s="81">
        <v>4800000</v>
      </c>
      <c r="I28" s="207"/>
      <c r="J28" s="207"/>
    </row>
    <row r="29" spans="1:10" ht="14.25">
      <c r="A29" s="166" t="s">
        <v>239</v>
      </c>
      <c r="B29" s="205" t="s">
        <v>265</v>
      </c>
      <c r="C29" s="68"/>
      <c r="D29" s="199"/>
      <c r="E29" s="166" t="s">
        <v>266</v>
      </c>
      <c r="F29" s="166"/>
      <c r="G29" s="211">
        <v>0</v>
      </c>
      <c r="H29" s="81"/>
      <c r="I29" s="207"/>
      <c r="J29" s="207"/>
    </row>
    <row r="30" spans="1:10" ht="14.25">
      <c r="A30" s="166" t="s">
        <v>267</v>
      </c>
      <c r="B30" s="205" t="s">
        <v>268</v>
      </c>
      <c r="C30" s="68"/>
      <c r="D30" s="199"/>
      <c r="E30" s="166" t="s">
        <v>269</v>
      </c>
      <c r="F30" s="166"/>
      <c r="G30" s="211">
        <v>0</v>
      </c>
      <c r="H30" s="81"/>
      <c r="I30" s="207"/>
      <c r="J30" s="207"/>
    </row>
    <row r="31" spans="1:10" ht="14.25">
      <c r="A31" s="166" t="s">
        <v>270</v>
      </c>
      <c r="B31" s="205" t="s">
        <v>271</v>
      </c>
      <c r="C31" s="68"/>
      <c r="D31" s="199"/>
      <c r="E31" s="166" t="s">
        <v>272</v>
      </c>
      <c r="F31" s="166"/>
      <c r="G31" s="211">
        <v>-2108150344</v>
      </c>
      <c r="H31" s="81">
        <v>-537000000</v>
      </c>
      <c r="I31" s="207"/>
      <c r="J31" s="207"/>
    </row>
    <row r="32" spans="1:10" ht="14.25">
      <c r="A32" s="166" t="s">
        <v>273</v>
      </c>
      <c r="B32" s="205" t="s">
        <v>274</v>
      </c>
      <c r="C32" s="68"/>
      <c r="D32" s="199"/>
      <c r="E32" s="166" t="s">
        <v>275</v>
      </c>
      <c r="F32" s="166"/>
      <c r="G32" s="211">
        <v>200000000</v>
      </c>
      <c r="H32" s="81">
        <v>0</v>
      </c>
      <c r="I32" s="207"/>
      <c r="J32" s="207"/>
    </row>
    <row r="33" spans="1:10" ht="14.25">
      <c r="A33" s="166" t="s">
        <v>276</v>
      </c>
      <c r="B33" s="205" t="s">
        <v>277</v>
      </c>
      <c r="C33" s="68"/>
      <c r="D33" s="199"/>
      <c r="E33" s="166" t="s">
        <v>278</v>
      </c>
      <c r="F33" s="166"/>
      <c r="G33" s="211">
        <v>320489874</v>
      </c>
      <c r="H33" s="81">
        <v>288748898</v>
      </c>
      <c r="I33" s="207"/>
      <c r="J33" s="207"/>
    </row>
    <row r="34" spans="1:10" ht="15.75">
      <c r="A34" s="271"/>
      <c r="B34" s="216" t="s">
        <v>279</v>
      </c>
      <c r="C34" s="272"/>
      <c r="D34" s="273"/>
      <c r="E34" s="161" t="s">
        <v>280</v>
      </c>
      <c r="F34" s="161"/>
      <c r="G34" s="275">
        <v>-3350775185</v>
      </c>
      <c r="H34" s="204">
        <v>-2549702282</v>
      </c>
      <c r="I34" s="207"/>
      <c r="J34" s="207"/>
    </row>
    <row r="35" spans="1:10" ht="15.75">
      <c r="A35" s="79" t="s">
        <v>22</v>
      </c>
      <c r="B35" s="212" t="s">
        <v>281</v>
      </c>
      <c r="C35" s="68"/>
      <c r="D35" s="199"/>
      <c r="E35" s="79"/>
      <c r="F35" s="79"/>
      <c r="G35" s="81"/>
      <c r="H35" s="81"/>
      <c r="I35" s="207"/>
      <c r="J35" s="207"/>
    </row>
    <row r="36" spans="1:10" ht="14.25">
      <c r="A36" s="166" t="s">
        <v>226</v>
      </c>
      <c r="B36" s="205" t="s">
        <v>282</v>
      </c>
      <c r="C36" s="68"/>
      <c r="D36" s="199"/>
      <c r="E36" s="166" t="s">
        <v>283</v>
      </c>
      <c r="F36" s="166">
        <v>21</v>
      </c>
      <c r="G36" s="81">
        <v>0</v>
      </c>
      <c r="H36" s="81"/>
      <c r="I36" s="207"/>
      <c r="J36" s="207"/>
    </row>
    <row r="37" spans="1:10" ht="14.25">
      <c r="A37" s="166" t="s">
        <v>228</v>
      </c>
      <c r="B37" s="209" t="s">
        <v>284</v>
      </c>
      <c r="C37" s="68"/>
      <c r="D37" s="199"/>
      <c r="E37" s="79">
        <v>32</v>
      </c>
      <c r="F37" s="79">
        <v>21</v>
      </c>
      <c r="G37" s="81">
        <v>0</v>
      </c>
      <c r="H37" s="81"/>
      <c r="I37" s="207"/>
      <c r="J37" s="207"/>
    </row>
    <row r="38" spans="1:10" ht="14.25">
      <c r="A38" s="166" t="s">
        <v>239</v>
      </c>
      <c r="B38" s="205" t="s">
        <v>285</v>
      </c>
      <c r="C38" s="68"/>
      <c r="D38" s="199"/>
      <c r="E38" s="166" t="s">
        <v>286</v>
      </c>
      <c r="F38" s="166"/>
      <c r="G38" s="81">
        <v>0</v>
      </c>
      <c r="H38" s="81"/>
      <c r="I38" s="207"/>
      <c r="J38" s="207"/>
    </row>
    <row r="39" spans="1:10" ht="14.25">
      <c r="A39" s="166" t="s">
        <v>267</v>
      </c>
      <c r="B39" s="205" t="s">
        <v>287</v>
      </c>
      <c r="C39" s="68"/>
      <c r="D39" s="199"/>
      <c r="E39" s="166" t="s">
        <v>288</v>
      </c>
      <c r="F39" s="166"/>
      <c r="G39" s="81">
        <v>0</v>
      </c>
      <c r="H39" s="81"/>
      <c r="I39" s="207"/>
      <c r="J39" s="207"/>
    </row>
    <row r="40" spans="1:10" ht="14.25">
      <c r="A40" s="166" t="s">
        <v>270</v>
      </c>
      <c r="B40" s="205" t="s">
        <v>289</v>
      </c>
      <c r="C40" s="68"/>
      <c r="D40" s="199"/>
      <c r="E40" s="166" t="s">
        <v>290</v>
      </c>
      <c r="F40" s="166"/>
      <c r="G40" s="81">
        <v>0</v>
      </c>
      <c r="H40" s="81"/>
      <c r="I40" s="207"/>
      <c r="J40" s="207"/>
    </row>
    <row r="41" spans="1:10" ht="14.25">
      <c r="A41" s="166" t="s">
        <v>273</v>
      </c>
      <c r="B41" s="205" t="s">
        <v>291</v>
      </c>
      <c r="C41" s="68"/>
      <c r="D41" s="199"/>
      <c r="E41" s="166" t="s">
        <v>292</v>
      </c>
      <c r="F41" s="166">
        <v>21</v>
      </c>
      <c r="G41" s="81">
        <v>-2815966395</v>
      </c>
      <c r="H41" s="81">
        <v>-1766296966</v>
      </c>
      <c r="I41" s="207"/>
      <c r="J41" s="207"/>
    </row>
    <row r="42" spans="1:10" ht="15.75">
      <c r="A42" s="271"/>
      <c r="B42" s="216" t="s">
        <v>293</v>
      </c>
      <c r="C42" s="272"/>
      <c r="D42" s="273"/>
      <c r="E42" s="161" t="s">
        <v>294</v>
      </c>
      <c r="F42" s="161"/>
      <c r="G42" s="275">
        <v>-2815966395</v>
      </c>
      <c r="H42" s="204">
        <v>-1766296996</v>
      </c>
      <c r="I42" s="207"/>
      <c r="J42" s="207"/>
    </row>
    <row r="43" spans="1:10" ht="15.75">
      <c r="A43" s="271"/>
      <c r="B43" s="276" t="s">
        <v>295</v>
      </c>
      <c r="C43" s="272"/>
      <c r="D43" s="273"/>
      <c r="E43" s="161" t="s">
        <v>296</v>
      </c>
      <c r="F43" s="161"/>
      <c r="G43" s="275">
        <v>204700926.71081352</v>
      </c>
      <c r="H43" s="204">
        <v>-764865429</v>
      </c>
      <c r="I43" s="207"/>
      <c r="J43" s="207"/>
    </row>
    <row r="44" spans="1:10" ht="15.75">
      <c r="A44" s="79"/>
      <c r="B44" s="213" t="s">
        <v>297</v>
      </c>
      <c r="C44" s="68"/>
      <c r="D44" s="199"/>
      <c r="E44" s="201" t="s">
        <v>298</v>
      </c>
      <c r="F44" s="201"/>
      <c r="G44" s="202">
        <v>3460305740</v>
      </c>
      <c r="H44" s="202">
        <v>4225171169</v>
      </c>
      <c r="I44" s="207"/>
      <c r="J44" s="207"/>
    </row>
    <row r="45" spans="1:10" ht="15.75">
      <c r="A45" s="79"/>
      <c r="B45" s="205" t="s">
        <v>299</v>
      </c>
      <c r="C45" s="68"/>
      <c r="D45" s="199"/>
      <c r="E45" s="166" t="s">
        <v>300</v>
      </c>
      <c r="F45" s="166"/>
      <c r="G45" s="202"/>
      <c r="H45" s="202"/>
      <c r="I45" s="207"/>
      <c r="J45" s="207"/>
    </row>
    <row r="46" spans="1:10" ht="15.75">
      <c r="A46" s="277"/>
      <c r="B46" s="278" t="s">
        <v>301</v>
      </c>
      <c r="C46" s="279"/>
      <c r="D46" s="280"/>
      <c r="E46" s="281" t="s">
        <v>302</v>
      </c>
      <c r="F46" s="281">
        <v>29</v>
      </c>
      <c r="G46" s="282">
        <v>3665006666.7108135</v>
      </c>
      <c r="H46" s="217">
        <v>3460305740</v>
      </c>
      <c r="I46" s="207"/>
      <c r="J46" s="207"/>
    </row>
    <row r="47" spans="2:8" ht="18.75" customHeight="1">
      <c r="B47" s="218"/>
      <c r="C47" s="68"/>
      <c r="D47" s="68"/>
      <c r="E47" s="68"/>
      <c r="F47" s="68"/>
      <c r="G47" s="377" t="s">
        <v>656</v>
      </c>
      <c r="H47" s="377"/>
    </row>
  </sheetData>
  <mergeCells count="5">
    <mergeCell ref="G47:H47"/>
    <mergeCell ref="A1:B1"/>
    <mergeCell ref="A2:H2"/>
    <mergeCell ref="B6:D6"/>
    <mergeCell ref="G6:H6"/>
  </mergeCells>
  <printOptions horizontalCentered="1"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</dc:creator>
  <cp:keywords/>
  <dc:description/>
  <cp:lastModifiedBy>User</cp:lastModifiedBy>
  <cp:lastPrinted>2008-01-26T02:20:19Z</cp:lastPrinted>
  <dcterms:created xsi:type="dcterms:W3CDTF">2007-07-21T02:40:25Z</dcterms:created>
  <dcterms:modified xsi:type="dcterms:W3CDTF">2008-01-28T01:20:47Z</dcterms:modified>
  <cp:category/>
  <cp:version/>
  <cp:contentType/>
  <cp:contentStatus/>
</cp:coreProperties>
</file>